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richData/rdrichvalue.xml" ContentType="application/vnd.ms-excel.rdrichvalue+xml"/>
  <Override PartName="/xl/richData/rdrichvaluestructure.xml" ContentType="application/vnd.ms-excel.rdrichvaluestructure+xml"/>
  <Override PartName="/xl/richData/rdRichValueTypes.xml" ContentType="application/vnd.ms-excel.rdrichvaluetypes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tables/table3.xml" ContentType="application/vnd.openxmlformats-officedocument.spreadsheetml.table+xml"/>
  <Override PartName="/xl/calcChain.xml" ContentType="application/vnd.openxmlformats-officedocument.spreadsheetml.calcChain+xml"/>
  <Override PartName="/docMetadata/LabelInfo.xml" ContentType="application/vnd.ms-office.classificationlabel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microsoft.com/office/2020/02/relationships/classificationlabels" Target="docMetadata/LabelInfo.xml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231"/>
  <workbookPr defaultThemeVersion="202300"/>
  <mc:AlternateContent xmlns:mc="http://schemas.openxmlformats.org/markup-compatibility/2006">
    <mc:Choice Requires="x15">
      <x15ac:absPath xmlns:x15ac="http://schemas.microsoft.com/office/spreadsheetml/2010/11/ac" url="https://d.docs.live.net/2811c1d180250a19/teaching-pc/cs100-f25/links/"/>
    </mc:Choice>
  </mc:AlternateContent>
  <xr:revisionPtr revIDLastSave="638" documentId="8_{92AE54DA-9EC5-4011-8E14-A543972D7A69}" xr6:coauthVersionLast="47" xr6:coauthVersionMax="47" xr10:uidLastSave="{EC19A2AD-8519-454A-9DC6-3899ED01C52E}"/>
  <bookViews>
    <workbookView xWindow="25490" yWindow="-110" windowWidth="38620" windowHeight="21100" xr2:uid="{9E3FEF83-0011-4A85-9E3E-3D936AB6564B}"/>
  </bookViews>
  <sheets>
    <sheet name="Sheet1" sheetId="1" r:id="rId1"/>
    <sheet name="Sheet2" sheetId="3" r:id="rId2"/>
    <sheet name="Sheet3" sheetId="5" r:id="rId3"/>
    <sheet name="Sheet4" sheetId="6" r:id="rId4"/>
    <sheet name="SheetExtra" sheetId="4" r:id="rId5"/>
    <sheet name="WeatherData" sheetId="7" r:id="rId6"/>
  </sheets>
  <definedNames>
    <definedName name="numvals">SheetExtra!$B$10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B170" i="1" l="1" a="1"/>
  <c r="B170" i="1" s="1"/>
  <c r="A165" i="1" a="1"/>
  <c r="A165" i="1" s="1"/>
  <c r="F10" i="6" a="1"/>
  <c r="F10" i="6" s="1"/>
  <c r="A9" i="6" a="1"/>
  <c r="A9" i="6" s="1"/>
  <c r="A5" i="6"/>
  <c r="K25" i="5" a="1"/>
  <c r="K25" i="5" s="1"/>
  <c r="J25" i="5" a="1"/>
  <c r="J25" i="5" s="1"/>
  <c r="I25" i="5"/>
  <c r="C25" i="5" a="1"/>
  <c r="C25" i="5" s="1"/>
  <c r="C26" i="5" a="1"/>
  <c r="C26" i="5" s="1"/>
  <c r="C27" i="5" a="1"/>
  <c r="C27" i="5" s="1"/>
  <c r="B25" i="5"/>
  <c r="B26" i="5"/>
  <c r="B27" i="5"/>
  <c r="E25" i="5" a="1"/>
  <c r="E25" i="5" s="1"/>
  <c r="E26" i="5" a="1"/>
  <c r="E26" i="5" s="1"/>
  <c r="E27" i="5" a="1"/>
  <c r="E27" i="5" s="1"/>
  <c r="A142" i="1" a="1"/>
  <c r="A142" i="1" s="1"/>
  <c r="A121" i="1" a="1"/>
  <c r="A121" i="1" s="1"/>
  <c r="C142" i="1" s="1" a="1"/>
  <c r="C142" i="1" s="1"/>
  <c r="A151" i="1" s="1" a="1"/>
  <c r="A151" i="1" s="1"/>
  <c r="C18" i="5" a="1"/>
  <c r="C18" i="5" s="1"/>
  <c r="C17" i="5" a="1"/>
  <c r="C17" i="5" s="1"/>
  <c r="AO5" i="3"/>
  <c r="G15" i="4" a="1"/>
  <c r="G15" i="4" s="1"/>
  <c r="B14" i="4" a="1"/>
  <c r="B14" i="4" s="1"/>
  <c r="A14" i="4" a="1"/>
  <c r="A14" i="4" s="1"/>
  <c r="AC5" i="3" a="1"/>
  <c r="AC5" i="3" s="1"/>
  <c r="AM5" i="3" s="1" a="1"/>
  <c r="AM5" i="3" s="1"/>
  <c r="W5" i="3" a="1"/>
  <c r="W5" i="3" s="1"/>
  <c r="Y5" i="3" s="1" a="1"/>
  <c r="Y5" i="3" s="1"/>
  <c r="T5" i="3" a="1"/>
  <c r="T5" i="3" s="1"/>
  <c r="J5" i="3" a="1"/>
  <c r="J5" i="3" s="1"/>
  <c r="N5" i="3" s="1" a="1"/>
  <c r="N5" i="3" s="1"/>
  <c r="Q5" i="3" s="1" a="1"/>
  <c r="Q5" i="3" s="1"/>
  <c r="H5" i="3" a="1"/>
  <c r="H5" i="3" s="1"/>
  <c r="F5" i="3" a="1"/>
  <c r="F5" i="3" s="1"/>
  <c r="G5" i="3" s="1" a="1"/>
  <c r="G5" i="3" s="1"/>
  <c r="A108" i="1" a="1"/>
  <c r="A108" i="1" s="1"/>
  <c r="A130" i="1" s="1" a="1"/>
  <c r="A130" i="1" s="1"/>
  <c r="A136" i="1" s="1" a="1"/>
  <c r="A136" i="1" s="1"/>
  <c r="E101" i="1" a="1"/>
  <c r="E101" i="1" s="1"/>
  <c r="E100" i="1"/>
  <c r="A58" i="1" a="1"/>
  <c r="A58" i="1" s="1"/>
  <c r="C68" i="1" s="1" a="1"/>
  <c r="C68" i="1" s="1"/>
  <c r="A53" i="1" a="1"/>
  <c r="A53" i="1" s="1"/>
  <c r="A41" i="1" a="1"/>
  <c r="A41" i="1" s="1"/>
  <c r="A22" i="1" a="1"/>
  <c r="A22" i="1" s="1"/>
  <c r="A68" i="1" s="1" a="1"/>
  <c r="A68" i="1" s="1"/>
  <c r="A77" i="1" s="1" a="1"/>
  <c r="A77" i="1" s="1"/>
  <c r="AI5" i="3" l="1" a="1"/>
  <c r="AI5" i="3" s="1"/>
  <c r="AG5" i="3"/>
  <c r="D14" i="4" a="1"/>
  <c r="D14" i="4" s="1"/>
  <c r="E14" i="4" s="1" a="1"/>
  <c r="E14" i="4" s="1"/>
  <c r="A96" i="1"/>
  <c r="A87" i="1" a="1"/>
  <c r="A87" i="1" s="1"/>
  <c r="C87" i="1" s="1" a="1"/>
  <c r="C87" i="1" s="1"/>
  <c r="A35" i="1"/>
  <c r="B11" i="4" l="1"/>
</calcChain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2">
    <metadataType name="XLDAPR" minSupportedVersion="120000" copy="1" pasteAll="1" pasteValues="1" merge="1" splitFirst="1" rowColShift="1" clearFormats="1" clearComments="1" assign="1" coerce="1" cellMeta="1"/>
    <metadataType name="XLRICHVALUE" minSupportedVersion="120000" copy="1" pasteAll="1" pasteValues="1" merge="1" splitFirst="1" rowColShift="1" clearFormats="1" clearComments="1" assign="1" coerce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futureMetadata name="XLRICHVALUE" count="3">
    <bk>
      <extLst>
        <ext uri="{3e2802c4-a4d2-4d8b-9148-e3be6c30e623}">
          <xlrd:rvb i="0"/>
        </ext>
      </extLst>
    </bk>
    <bk>
      <extLst>
        <ext uri="{3e2802c4-a4d2-4d8b-9148-e3be6c30e623}">
          <xlrd:rvb i="1"/>
        </ext>
      </extLst>
    </bk>
    <bk>
      <extLst>
        <ext uri="{3e2802c4-a4d2-4d8b-9148-e3be6c30e623}">
          <xlrd:rvb i="2"/>
        </ext>
      </extLst>
    </bk>
  </futureMetadata>
  <cellMetadata count="1">
    <bk>
      <rc t="1" v="0"/>
    </bk>
  </cellMetadata>
  <valueMetadata count="3">
    <bk>
      <rc t="2" v="0"/>
    </bk>
    <bk>
      <rc t="2" v="1"/>
    </bk>
    <bk>
      <rc t="2" v="2"/>
    </bk>
  </valueMetadata>
</metadata>
</file>

<file path=xl/sharedStrings.xml><?xml version="1.0" encoding="utf-8"?>
<sst xmlns="http://schemas.openxmlformats.org/spreadsheetml/2006/main" count="254" uniqueCount="141">
  <si>
    <t>So what is an array? It's like a range, except that it can:</t>
  </si>
  <si>
    <t>* "spill" into multiple cells</t>
  </si>
  <si>
    <t>* be processed together at once</t>
  </si>
  <si>
    <t>In this workbook we will explore how to use Excel's modern and powerful Array features</t>
  </si>
  <si>
    <t>A few things to note:</t>
  </si>
  <si>
    <t>* The formula is in A22</t>
  </si>
  <si>
    <t>a</t>
  </si>
  <si>
    <t>b</t>
  </si>
  <si>
    <t>c</t>
  </si>
  <si>
    <t>If a formula tries to spill into cells that already have content, an error will occur</t>
  </si>
  <si>
    <t>Sheet1 -- Array basics</t>
  </si>
  <si>
    <t>oops, this is a spill blocker!</t>
  </si>
  <si>
    <t>d</t>
  </si>
  <si>
    <t>You can spill horizontally and/or vertically… here's a 2x2 example</t>
  </si>
  <si>
    <t>If you want to refence an array, append a # to the cell that contains the array (e.g., A1#).</t>
  </si>
  <si>
    <t>Let's see an example: I have some traditional numerical values in the range A13:A18</t>
  </si>
  <si>
    <t>Check out the formulas in the highlighted cells</t>
  </si>
  <si>
    <t>(or may produce errors when they are difference sizes)</t>
  </si>
  <si>
    <t>Some calculations with more than one array require that the arrays are the same size</t>
  </si>
  <si>
    <t>if I just put a range as a formula it will "spill" that range into the cells below:</t>
  </si>
  <si>
    <t>* highlight (move to) cell A23, A24, etc. -- note the formula in the bar up top is "greyed out"</t>
  </si>
  <si>
    <r>
      <t xml:space="preserve">We would say the </t>
    </r>
    <r>
      <rPr>
        <b/>
        <i/>
        <sz val="11"/>
        <color theme="1"/>
        <rFont val="Aptos Narrow"/>
        <family val="2"/>
        <scheme val="minor"/>
      </rPr>
      <t xml:space="preserve">value </t>
    </r>
    <r>
      <rPr>
        <sz val="11"/>
        <color theme="1"/>
        <rFont val="Aptos Narrow"/>
        <family val="2"/>
        <scheme val="minor"/>
      </rPr>
      <t xml:space="preserve">of A23 is 8, even though it's </t>
    </r>
    <r>
      <rPr>
        <b/>
        <i/>
        <sz val="11"/>
        <color theme="1"/>
        <rFont val="Aptos Narrow"/>
        <family val="2"/>
        <scheme val="minor"/>
      </rPr>
      <t>contents</t>
    </r>
    <r>
      <rPr>
        <sz val="11"/>
        <color theme="1"/>
        <rFont val="Aptos Narrow"/>
        <family val="2"/>
        <scheme val="minor"/>
      </rPr>
      <t xml:space="preserve"> are still empty (only A22 has "content")</t>
    </r>
  </si>
  <si>
    <t>There are formulas that create arrays (arrays are not just from a range reference):</t>
  </si>
  <si>
    <t>You can perform many calculations on arrays, which may generate a new array</t>
  </si>
  <si>
    <t>Here's a fun array function that transposes an array (from vertical to horizontal)</t>
  </si>
  <si>
    <t>Labs</t>
  </si>
  <si>
    <t>Midterm</t>
  </si>
  <si>
    <t>Final</t>
  </si>
  <si>
    <t>Let's see how we can use arrays to reproduce the SUMPRODUCT function:</t>
  </si>
  <si>
    <t>Assign</t>
  </si>
  <si>
    <t>It's always the upper-left cell of the array. Here are two examples:</t>
  </si>
  <si>
    <t>&lt;- using SUMPRODUCT</t>
  </si>
  <si>
    <t>&lt;- just using Arrays</t>
  </si>
  <si>
    <t>For this sheet, we'll move horizontally because for some reason column arrays seem more "intuitive"</t>
  </si>
  <si>
    <t>Alice</t>
  </si>
  <si>
    <t>Bob</t>
  </si>
  <si>
    <t>Charlie</t>
  </si>
  <si>
    <t>Daniel</t>
  </si>
  <si>
    <t>Emma</t>
  </si>
  <si>
    <t>Let's have some random data with a name, a date, and a score on an imaginary video game</t>
  </si>
  <si>
    <t>Name</t>
  </si>
  <si>
    <t>Date</t>
  </si>
  <si>
    <t>Score</t>
  </si>
  <si>
    <t>We'll put it in a table, just to make our formulas cleaner</t>
  </si>
  <si>
    <t>And we'll name the table TScores, where the T will help us keep track that it's a Table</t>
  </si>
  <si>
    <t>We could then SORT the array in F5#</t>
  </si>
  <si>
    <t>But note that we could have done it all at once</t>
  </si>
  <si>
    <t>Let's say we want an array of all the data, but sorted by score</t>
  </si>
  <si>
    <t>Let's also say that we don't care about the date, so we will CHOOSE which COLS we want</t>
  </si>
  <si>
    <t>What if we only want to TAKE the top 10 scores?</t>
  </si>
  <si>
    <t>Let's put that all together</t>
  </si>
  <si>
    <t>Of course, we could put that all together:</t>
  </si>
  <si>
    <t>Put it all together…</t>
  </si>
  <si>
    <t>Now we use the FILTER function.
The 2nd parameter of FILTER expects a Boolean Array</t>
  </si>
  <si>
    <t>Let's say that we want to FILTER out of the original data any scores less than 100 (or keep those &gt;=100)
We'll take it in two steps:
First, let's create a Boolean Array of the ones we want to keep</t>
  </si>
  <si>
    <t>As a fun example, Dave in class did an example of approximating Pi using random numbers</t>
  </si>
  <si>
    <t>https://en.wikipedia.org/wiki/Approximations_of_%CF%80#Summing_a_circle's_area</t>
  </si>
  <si>
    <t>numvals:</t>
  </si>
  <si>
    <t>x</t>
  </si>
  <si>
    <t>y</t>
  </si>
  <si>
    <t>We'll count how many are within a radius of 1 of the origin as a fraction, then multiply by 4 to get a PI approximation</t>
  </si>
  <si>
    <t>x^2+y^2</t>
  </si>
  <si>
    <t># rows &lt;= 1</t>
  </si>
  <si>
    <t>Approx Pi:</t>
  </si>
  <si>
    <t>Here's a fancy one that does it all in one cell (it uses LET, which is a bit too advanced for this course)</t>
  </si>
  <si>
    <t>(it's answer will be slighly different than the one in B11 as it uses different random numbers)</t>
  </si>
  <si>
    <t>The more values in numvals, the more accurate it will be</t>
  </si>
  <si>
    <t>How many times did Charlie get a score &gt;= 100?
Let's now use FILTER again on the Array in AC1#, but we need to extract the 1st column of AC1# with CHOOSECOLS to see if it's equal to "Charlie"…</t>
  </si>
  <si>
    <t>How many scores were &gt;= 100?
We could do it with a COUNTIF[S], but let's try using our new Array functions…
ROWS tells us how many rows in an array…</t>
  </si>
  <si>
    <t>Now, this was an example for the purposes of using an Array … a good COUNTIFS would probably be cleaner for this example</t>
  </si>
  <si>
    <t>SheetExtra -- Approximating Pi</t>
  </si>
  <si>
    <t>Remember XLOOKUP?</t>
  </si>
  <si>
    <t xml:space="preserve">=XLOOKUP(lookup_value, lookup_array, return_array, [if_not_found], [match_mode], [search_mode]) </t>
  </si>
  <si>
    <t>Note that some of the parameters can be Arrays -- if you use "HELP" on a function, you may have noticed
that many functions that have "range" parameters can also accept arrays.</t>
  </si>
  <si>
    <t>FacultyName</t>
  </si>
  <si>
    <t>Abbrv</t>
  </si>
  <si>
    <t>HexColour</t>
  </si>
  <si>
    <t>ColourName</t>
  </si>
  <si>
    <t>Mascot</t>
  </si>
  <si>
    <t>Science</t>
  </si>
  <si>
    <t>SCI</t>
  </si>
  <si>
    <t>003599</t>
  </si>
  <si>
    <t>Blue</t>
  </si>
  <si>
    <t>Cobalt</t>
  </si>
  <si>
    <t>Environment</t>
  </si>
  <si>
    <t>ENV</t>
  </si>
  <si>
    <t>B6BF00</t>
  </si>
  <si>
    <t>Green</t>
  </si>
  <si>
    <t>Big Banana</t>
  </si>
  <si>
    <t>Arts</t>
  </si>
  <si>
    <t>ART</t>
  </si>
  <si>
    <t>ED8C00</t>
  </si>
  <si>
    <t>Orange</t>
  </si>
  <si>
    <t>Porcellino</t>
  </si>
  <si>
    <t>Health</t>
  </si>
  <si>
    <t>AHS</t>
  </si>
  <si>
    <t>115E6B</t>
  </si>
  <si>
    <t>Teal</t>
  </si>
  <si>
    <t>Aussie</t>
  </si>
  <si>
    <t>Faculty</t>
  </si>
  <si>
    <t>For example, here we can look up colour and mascot in one XLOOKUP</t>
  </si>
  <si>
    <t>Sheet2 -- More fun with resizable Arrays</t>
  </si>
  <si>
    <t>Let's say we want to know the names of all the players in our table with the UNIQUE function.</t>
  </si>
  <si>
    <t>We specified that the column to sort is 3 (the 3rd column) and the -1 indicates decreasing</t>
  </si>
  <si>
    <t>is</t>
  </si>
  <si>
    <t>all</t>
  </si>
  <si>
    <t>over</t>
  </si>
  <si>
    <t>the</t>
  </si>
  <si>
    <t>place</t>
  </si>
  <si>
    <t>Here's one more cool function that can be used to "tidy" up some data</t>
  </si>
  <si>
    <t>The TOCOL function can take an array and put it one column, ignoring blanks</t>
  </si>
  <si>
    <t>We can still reference the value in A23, even though its spills from A22</t>
  </si>
  <si>
    <t>Some formulas that process arrays produce a single value (not an array)</t>
  </si>
  <si>
    <t>If we have a multi-column array:</t>
  </si>
  <si>
    <t>Similarly, if we have multiple columns:</t>
  </si>
  <si>
    <t>We can use HSTACK we can combine them into a multi-column array:</t>
  </si>
  <si>
    <t>(Of course, we can also use EXTRACTROWS and VSTACK to work with rows instead of columns)</t>
  </si>
  <si>
    <t>Okay… On to Sheet2…</t>
  </si>
  <si>
    <t>This Data</t>
  </si>
  <si>
    <t>We can use CHOOSECOLS to choose only some columns</t>
  </si>
  <si>
    <t>We'll generate [numvals] points with an (x,y) value between -1 and +1 using RANDARRAY</t>
  </si>
  <si>
    <t>Sheet3 -- A lot of Excel functions support Arrays, but Arrays cannot be used INSIDE a table</t>
  </si>
  <si>
    <t>StudentName</t>
  </si>
  <si>
    <t>Colour</t>
  </si>
  <si>
    <t>Smith1</t>
  </si>
  <si>
    <t>Smith2</t>
  </si>
  <si>
    <t>Note the difference OUTSIDE of the table</t>
  </si>
  <si>
    <t>Unfortunately, you cannot use Arrays (or any functions that SPILLs) INSIDE of a table</t>
  </si>
  <si>
    <t>You have to add the TableName before the [@] reference</t>
  </si>
  <si>
    <t>Low temperature</t>
  </si>
  <si>
    <t>High temperature</t>
  </si>
  <si>
    <t>Precipitation</t>
  </si>
  <si>
    <t>By omitting numbers in a range (e.g., A:A) you can reference the entire Column (or multiple columns using A:B, etc.)</t>
  </si>
  <si>
    <t>Sheet4 -- using Entire Columns with A:A notation and the TRIMRANGE function</t>
  </si>
  <si>
    <t>The TRIMRANGE function is very handy when working with Columns to just keep the columns with "stuff", and not the entire column</t>
  </si>
  <si>
    <t>For this example, you can use the DROP function to exclude the first "header" row</t>
  </si>
  <si>
    <t>One last thing to point out… you can just put entries in an array formula using ={…} syntax</t>
  </si>
  <si>
    <t>Use commas to spill horizontally and semi-colons to spill vertically</t>
  </si>
  <si>
    <t>Consider the following: ={1,2;"c","d"}</t>
  </si>
  <si>
    <t>This can on occasion be helpful -- for example, if you want to use it inside of a formula directly</t>
  </si>
  <si>
    <t>Welcome to Dave's Awesome CS 100 Arrays workbook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</si>
</sst>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5" x14ac:knownFonts="1">
    <font>
      <sz val="11"/>
      <color theme="1"/>
      <name val="Aptos Narrow"/>
      <family val="2"/>
      <scheme val="minor"/>
    </font>
    <font>
      <b/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b/>
      <i/>
      <sz val="11"/>
      <color theme="1"/>
      <name val="Aptos Narrow"/>
      <family val="2"/>
      <scheme val="minor"/>
    </font>
    <font>
      <u/>
      <sz val="11"/>
      <color theme="10"/>
      <name val="Aptos Narrow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3" tint="0.89999084444715716"/>
        <bgColor indexed="64"/>
      </patternFill>
    </fill>
  </fills>
  <borders count="1">
    <border>
      <left/>
      <right/>
      <top/>
      <bottom/>
      <diagonal/>
    </border>
  </borders>
  <cellStyleXfs count="3">
    <xf numFmtId="0" fontId="0" fillId="0" borderId="0"/>
    <xf numFmtId="9" fontId="2" fillId="0" borderId="0" applyFont="0" applyFill="0" applyBorder="0" applyAlignment="0" applyProtection="0"/>
    <xf numFmtId="0" fontId="4" fillId="0" borderId="0" applyNumberFormat="0" applyFill="0" applyBorder="0" applyAlignment="0" applyProtection="0"/>
  </cellStyleXfs>
  <cellXfs count="13">
    <xf numFmtId="0" fontId="0" fillId="0" borderId="0" xfId="0"/>
    <xf numFmtId="0" fontId="1" fillId="0" borderId="0" xfId="0" applyFont="1"/>
    <xf numFmtId="0" fontId="0" fillId="0" borderId="0" xfId="0" quotePrefix="1"/>
    <xf numFmtId="0" fontId="0" fillId="2" borderId="0" xfId="0" applyFill="1"/>
    <xf numFmtId="9" fontId="0" fillId="0" borderId="0" xfId="0" applyNumberFormat="1"/>
    <xf numFmtId="9" fontId="0" fillId="0" borderId="0" xfId="1" applyFont="1"/>
    <xf numFmtId="0" fontId="0" fillId="0" borderId="0" xfId="0" applyAlignment="1">
      <alignment wrapText="1"/>
    </xf>
    <xf numFmtId="15" fontId="0" fillId="0" borderId="0" xfId="0" applyNumberFormat="1"/>
    <xf numFmtId="14" fontId="0" fillId="0" borderId="0" xfId="0" applyNumberFormat="1"/>
    <xf numFmtId="14" fontId="0" fillId="0" borderId="0" xfId="0" applyNumberFormat="1" applyAlignment="1">
      <alignment wrapText="1"/>
    </xf>
    <xf numFmtId="0" fontId="4" fillId="0" borderId="0" xfId="2"/>
    <xf numFmtId="14" fontId="1" fillId="0" borderId="0" xfId="0" applyNumberFormat="1" applyFont="1"/>
    <xf numFmtId="14" fontId="0" fillId="2" borderId="0" xfId="0" applyNumberFormat="1" applyFill="1"/>
  </cellXfs>
  <cellStyles count="3">
    <cellStyle name="Hyperlink" xfId="2" builtinId="8"/>
    <cellStyle name="Normal" xfId="0" builtinId="0"/>
    <cellStyle name="Percent" xfId="1" builtinId="5"/>
  </cellStyles>
  <dxfs count="5"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19" formatCode="yyyy/mm/dd"/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13" Type="http://schemas.microsoft.com/office/2017/06/relationships/rdRichValueTypes" Target="richData/rdRichValueTyp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12" Type="http://schemas.microsoft.com/office/2017/06/relationships/rdRichValueStructure" Target="richData/rdrichvaluestructure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microsoft.com/office/2017/06/relationships/rdRichValue" Target="richData/rdrichvalue.xml"/><Relationship Id="rId5" Type="http://schemas.openxmlformats.org/officeDocument/2006/relationships/worksheet" Target="worksheets/sheet5.xml"/><Relationship Id="rId10" Type="http://schemas.openxmlformats.org/officeDocument/2006/relationships/sheetMetadata" Target="metadata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Relationship Id="rId14" Type="http://schemas.openxmlformats.org/officeDocument/2006/relationships/calcChain" Target="calcChain.xml"/></Relationships>
</file>

<file path=xl/richData/rdRichValueTypes.xml><?xml version="1.0" encoding="utf-8"?>
<rvTypesInfo xmlns="http://schemas.microsoft.com/office/spreadsheetml/2017/richdata2" xmlns:mc="http://schemas.openxmlformats.org/markup-compatibility/2006" xmlns:x="http://schemas.openxmlformats.org/spreadsheetml/2006/main" mc:Ignorable="x">
  <global>
    <keyFlags>
      <key name="_Self">
        <flag name="ExcludeFromFile" value="1"/>
        <flag name="ExcludeFromCalcComparison" value="1"/>
      </key>
      <key name="_DisplayString">
        <flag name="ExcludeFromCalcComparison" value="1"/>
      </key>
      <key name="_Flags">
        <flag name="ExcludeFromCalcComparison" value="1"/>
      </key>
      <key name="_Format">
        <flag name="ExcludeFromCalcComparison" value="1"/>
      </key>
      <key name="_SubLabel">
        <flag name="ExcludeFromCalcComparison" value="1"/>
      </key>
      <key name="_Attribution">
        <flag name="ExcludeFromCalcComparison" value="1"/>
      </key>
      <key name="_Icon">
        <flag name="ExcludeFromCalcComparison" value="1"/>
      </key>
      <key name="_Display">
        <flag name="ExcludeFromCalcComparison" value="1"/>
      </key>
      <key name="_CanonicalPropertyNames">
        <flag name="ExcludeFromCalcComparison" value="1"/>
      </key>
      <key name="_ClassificationId">
        <flag name="ExcludeFromCalcComparison" value="1"/>
      </key>
    </keyFlags>
  </global>
</rvTypesInfo>
</file>

<file path=xl/richData/rdrichvalue.xml><?xml version="1.0" encoding="utf-8"?>
<rvData xmlns="http://schemas.microsoft.com/office/spreadsheetml/2017/richdata" count="3">
  <rv s="0">
    <v>0</v>
    <v>8</v>
    <v>5</v>
    <v>1</v>
  </rv>
  <rv s="0">
    <v>0</v>
    <v>8</v>
    <v>2</v>
    <v>5</v>
  </rv>
  <rv s="0">
    <v>1</v>
    <v>8</v>
    <v>0</v>
    <v>5</v>
  </rv>
</rvData>
</file>

<file path=xl/richData/rdrichvaluestructure.xml><?xml version="1.0" encoding="utf-8"?>
<rvStructures xmlns="http://schemas.microsoft.com/office/spreadsheetml/2017/richdata" count="1">
  <s t="_error">
    <k n="colOffset" t="i"/>
    <k n="errorType" t="i"/>
    <k n="rwOffset" t="i"/>
    <k n="subType" t="i"/>
  </s>
</rvStructure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7D7F95E0-A07B-4015-8B60-A54A5DC34450}" name="TScores" displayName="TScores" ref="B5:D105" totalsRowShown="0">
  <autoFilter ref="B5:D105" xr:uid="{7D7F95E0-A07B-4015-8B60-A54A5DC34450}"/>
  <tableColumns count="3">
    <tableColumn id="1" xr3:uid="{5115BD6B-584D-4182-B961-00A52AF852E8}" name="Name"/>
    <tableColumn id="2" xr3:uid="{C1E09611-D686-4349-8949-E8811C983C5D}" name="Date" dataDxfId="4"/>
    <tableColumn id="3" xr3:uid="{3FC40607-1B29-425A-8D34-3EF78196E247}" name="Score"/>
  </tableColumns>
  <tableStyleInfo name="TableStyleMedium2" showFirstColumn="0" showLastColumn="0" showRowStripes="1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" xr:uid="{14630998-B850-4D49-A21A-F5BAB034D4A1}" name="TFaculties" displayName="TFaculties" ref="A8:E12" totalsRowShown="0">
  <autoFilter ref="A8:E12" xr:uid="{14630998-B850-4D49-A21A-F5BAB034D4A1}"/>
  <tableColumns count="5">
    <tableColumn id="1" xr3:uid="{4BA417D5-C6E2-4300-8EEC-472FCD5783ED}" name="FacultyName"/>
    <tableColumn id="2" xr3:uid="{7BE47A34-21A2-473D-AED3-696717F077BB}" name="Abbrv"/>
    <tableColumn id="3" xr3:uid="{4C222A9F-2A6C-40B4-9562-A5B33906C7D3}" name="HexColour"/>
    <tableColumn id="4" xr3:uid="{204E0042-B388-4A3E-942E-97CF051D9867}" name="ColourName"/>
    <tableColumn id="5" xr3:uid="{3DDDB828-8E69-4E4D-9168-05A2FEC4E97F}" name="Mascot"/>
  </tableColumns>
  <tableStyleInfo name="TableStyleMedium2" showFirstColumn="0" showLastColumn="0" showRowStripes="1" showColumnStripes="0"/>
</table>
</file>

<file path=xl/tables/table3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4" xr:uid="{A71FC445-0D35-48F1-8CE4-62A952DF5E49}" name="TStudents" displayName="TStudents" ref="A24:F27" totalsRowShown="0">
  <autoFilter ref="A24:F27" xr:uid="{A71FC445-0D35-48F1-8CE4-62A952DF5E49}"/>
  <tableColumns count="6">
    <tableColumn id="1" xr3:uid="{940FFAD8-0ED1-4826-A2D8-04AC383010F6}" name="StudentName"/>
    <tableColumn id="2" xr3:uid="{067D2A6B-6235-44CF-988B-9271BCCAC93C}" name="Smith1" dataDxfId="3">
      <calculatedColumnFormula>TStudents[[#This Row],[StudentName]]&amp;" Smith"</calculatedColumnFormula>
    </tableColumn>
    <tableColumn id="3" xr3:uid="{927990CF-4F6C-4229-8C6C-B280491F5468}" name="Smith2" dataDxfId="2">
      <calculatedColumnFormula array="1">TStudents[StudentName]&amp;" Smith"</calculatedColumnFormula>
    </tableColumn>
    <tableColumn id="4" xr3:uid="{7DDAB633-BD89-4009-9628-935D1504814F}" name="Faculty" dataDxfId="1"/>
    <tableColumn id="5" xr3:uid="{BE55F031-9146-497C-B450-655C6036865E}" name="Colour" dataDxfId="0">
      <calculatedColumnFormula array="1">_xlfn.XLOOKUP(TStudents[[#This Row],[Faculty]],TFaculties[FacultyName],TFaculties[[ColourName]:[Mascot]])</calculatedColumnFormula>
    </tableColumn>
    <tableColumn id="6" xr3:uid="{6C0F4442-CEAE-454C-878E-AC99349FFAC2}" name="Mascot"/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table" Target="../tables/table3.xml"/><Relationship Id="rId2" Type="http://schemas.openxmlformats.org/officeDocument/2006/relationships/table" Target="../tables/table2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5.bin"/><Relationship Id="rId1" Type="http://schemas.openxmlformats.org/officeDocument/2006/relationships/hyperlink" Target="https://en.wikipedia.org/wiki/Approximations_of_%CF%80" TargetMode="Externa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35D0285-D66A-43A6-9745-B93F67CE8C7B}">
  <dimension ref="A1:F175"/>
  <sheetViews>
    <sheetView tabSelected="1" workbookViewId="0"/>
  </sheetViews>
  <sheetFormatPr defaultRowHeight="15" x14ac:dyDescent="0.25"/>
  <cols>
    <col min="1" max="1" width="8.28515625" customWidth="1"/>
  </cols>
  <sheetData>
    <row r="1" spans="1:5" x14ac:dyDescent="0.25">
      <c r="A1" s="1" t="s">
        <v>140</v>
      </c>
    </row>
    <row r="2" spans="1:5" hidden="1" x14ac:dyDescent="0.25"/>
    <row r="3" spans="1:5" x14ac:dyDescent="0.25">
      <c r="A3" s="1" t="s">
        <v>10</v>
      </c>
    </row>
    <row r="4" spans="1:5" x14ac:dyDescent="0.25">
      <c r="A4" t="s">
        <v>3</v>
      </c>
    </row>
    <row r="5" spans="1:5" x14ac:dyDescent="0.25">
      <c r="A5" s="3" t="s">
        <v>16</v>
      </c>
      <c r="B5" s="3"/>
      <c r="C5" s="3"/>
      <c r="D5" s="3"/>
      <c r="E5" s="3"/>
    </row>
    <row r="7" spans="1:5" x14ac:dyDescent="0.25">
      <c r="A7" t="s">
        <v>0</v>
      </c>
    </row>
    <row r="8" spans="1:5" x14ac:dyDescent="0.25">
      <c r="A8" t="s">
        <v>1</v>
      </c>
    </row>
    <row r="9" spans="1:5" x14ac:dyDescent="0.25">
      <c r="A9" t="s">
        <v>2</v>
      </c>
    </row>
    <row r="11" spans="1:5" x14ac:dyDescent="0.25">
      <c r="A11" t="s">
        <v>15</v>
      </c>
    </row>
    <row r="13" spans="1:5" x14ac:dyDescent="0.25">
      <c r="A13">
        <v>4</v>
      </c>
    </row>
    <row r="14" spans="1:5" x14ac:dyDescent="0.25">
      <c r="A14">
        <v>8</v>
      </c>
    </row>
    <row r="15" spans="1:5" x14ac:dyDescent="0.25">
      <c r="A15">
        <v>15</v>
      </c>
    </row>
    <row r="16" spans="1:5" x14ac:dyDescent="0.25">
      <c r="A16">
        <v>16</v>
      </c>
    </row>
    <row r="17" spans="1:2" x14ac:dyDescent="0.25">
      <c r="A17">
        <v>23</v>
      </c>
    </row>
    <row r="18" spans="1:2" x14ac:dyDescent="0.25">
      <c r="A18">
        <v>42</v>
      </c>
    </row>
    <row r="20" spans="1:2" x14ac:dyDescent="0.25">
      <c r="A20" t="s">
        <v>19</v>
      </c>
    </row>
    <row r="22" spans="1:2" x14ac:dyDescent="0.25">
      <c r="A22" s="3" cm="1">
        <f t="array" ref="A22:A27">A13:A18</f>
        <v>4</v>
      </c>
      <c r="B22" s="2"/>
    </row>
    <row r="23" spans="1:2" x14ac:dyDescent="0.25">
      <c r="A23">
        <v>8</v>
      </c>
    </row>
    <row r="24" spans="1:2" x14ac:dyDescent="0.25">
      <c r="A24">
        <v>15</v>
      </c>
    </row>
    <row r="25" spans="1:2" x14ac:dyDescent="0.25">
      <c r="A25">
        <v>16</v>
      </c>
    </row>
    <row r="26" spans="1:2" x14ac:dyDescent="0.25">
      <c r="A26">
        <v>23</v>
      </c>
    </row>
    <row r="27" spans="1:2" x14ac:dyDescent="0.25">
      <c r="A27">
        <v>42</v>
      </c>
    </row>
    <row r="29" spans="1:2" x14ac:dyDescent="0.25">
      <c r="A29" t="s">
        <v>4</v>
      </c>
    </row>
    <row r="30" spans="1:2" x14ac:dyDescent="0.25">
      <c r="A30" t="s">
        <v>5</v>
      </c>
    </row>
    <row r="31" spans="1:2" x14ac:dyDescent="0.25">
      <c r="A31" t="s">
        <v>20</v>
      </c>
    </row>
    <row r="33" spans="1:1" x14ac:dyDescent="0.25">
      <c r="A33" t="s">
        <v>111</v>
      </c>
    </row>
    <row r="35" spans="1:1" x14ac:dyDescent="0.25">
      <c r="A35" s="3">
        <f>A23</f>
        <v>8</v>
      </c>
    </row>
    <row r="37" spans="1:1" x14ac:dyDescent="0.25">
      <c r="A37" t="s">
        <v>21</v>
      </c>
    </row>
    <row r="39" spans="1:1" x14ac:dyDescent="0.25">
      <c r="A39" t="s">
        <v>9</v>
      </c>
    </row>
    <row r="41" spans="1:1" x14ac:dyDescent="0.25">
      <c r="A41" s="3" t="e" cm="1" vm="1">
        <f t="array" aca="1" ref="A41" ca="1">A13:A18</f>
        <v>#VALUE!</v>
      </c>
    </row>
    <row r="43" spans="1:1" x14ac:dyDescent="0.25">
      <c r="A43" t="s">
        <v>11</v>
      </c>
    </row>
    <row r="48" spans="1:1" x14ac:dyDescent="0.25">
      <c r="A48" t="s">
        <v>13</v>
      </c>
    </row>
    <row r="50" spans="1:2" x14ac:dyDescent="0.25">
      <c r="A50" t="s">
        <v>6</v>
      </c>
      <c r="B50" t="s">
        <v>7</v>
      </c>
    </row>
    <row r="51" spans="1:2" x14ac:dyDescent="0.25">
      <c r="A51" t="s">
        <v>8</v>
      </c>
      <c r="B51" t="s">
        <v>12</v>
      </c>
    </row>
    <row r="53" spans="1:2" x14ac:dyDescent="0.25">
      <c r="A53" s="3" t="str" cm="1">
        <f t="array" ref="A53:B54">A50:B51</f>
        <v>a</v>
      </c>
      <c r="B53" t="str">
        <v>b</v>
      </c>
    </row>
    <row r="54" spans="1:2" x14ac:dyDescent="0.25">
      <c r="A54" t="str">
        <v>c</v>
      </c>
      <c r="B54" t="str">
        <v>d</v>
      </c>
    </row>
    <row r="56" spans="1:2" x14ac:dyDescent="0.25">
      <c r="A56" t="s">
        <v>22</v>
      </c>
    </row>
    <row r="58" spans="1:2" x14ac:dyDescent="0.25">
      <c r="A58" s="3" cm="1">
        <f t="array" ref="A58:A63">_xlfn.SEQUENCE(6)</f>
        <v>1</v>
      </c>
    </row>
    <row r="59" spans="1:2" x14ac:dyDescent="0.25">
      <c r="A59">
        <v>2</v>
      </c>
    </row>
    <row r="60" spans="1:2" x14ac:dyDescent="0.25">
      <c r="A60">
        <v>3</v>
      </c>
    </row>
    <row r="61" spans="1:2" x14ac:dyDescent="0.25">
      <c r="A61">
        <v>4</v>
      </c>
    </row>
    <row r="62" spans="1:2" x14ac:dyDescent="0.25">
      <c r="A62">
        <v>5</v>
      </c>
    </row>
    <row r="63" spans="1:2" x14ac:dyDescent="0.25">
      <c r="A63">
        <v>6</v>
      </c>
    </row>
    <row r="65" spans="1:3" x14ac:dyDescent="0.25">
      <c r="A65" t="s">
        <v>14</v>
      </c>
    </row>
    <row r="66" spans="1:3" x14ac:dyDescent="0.25">
      <c r="A66" t="s">
        <v>30</v>
      </c>
    </row>
    <row r="68" spans="1:3" x14ac:dyDescent="0.25">
      <c r="A68" s="3" cm="1">
        <f t="array" ref="A68:A73">_xlfn.ANCHORARRAY(A22)</f>
        <v>4</v>
      </c>
      <c r="C68" s="3" cm="1">
        <f t="array" ref="C68:C73">_xlfn.ANCHORARRAY(A58)</f>
        <v>1</v>
      </c>
    </row>
    <row r="69" spans="1:3" x14ac:dyDescent="0.25">
      <c r="A69">
        <v>8</v>
      </c>
      <c r="C69">
        <v>2</v>
      </c>
    </row>
    <row r="70" spans="1:3" x14ac:dyDescent="0.25">
      <c r="A70">
        <v>15</v>
      </c>
      <c r="C70">
        <v>3</v>
      </c>
    </row>
    <row r="71" spans="1:3" x14ac:dyDescent="0.25">
      <c r="A71">
        <v>16</v>
      </c>
      <c r="C71">
        <v>4</v>
      </c>
    </row>
    <row r="72" spans="1:3" x14ac:dyDescent="0.25">
      <c r="A72">
        <v>23</v>
      </c>
      <c r="C72">
        <v>5</v>
      </c>
    </row>
    <row r="73" spans="1:3" x14ac:dyDescent="0.25">
      <c r="A73">
        <v>42</v>
      </c>
      <c r="C73">
        <v>6</v>
      </c>
    </row>
    <row r="75" spans="1:3" x14ac:dyDescent="0.25">
      <c r="A75" t="s">
        <v>23</v>
      </c>
    </row>
    <row r="77" spans="1:3" x14ac:dyDescent="0.25">
      <c r="A77" s="3" cm="1">
        <f t="array" ref="A77:A82">_xlfn.ANCHORARRAY(A68)+1</f>
        <v>5</v>
      </c>
    </row>
    <row r="78" spans="1:3" x14ac:dyDescent="0.25">
      <c r="A78">
        <v>9</v>
      </c>
    </row>
    <row r="79" spans="1:3" x14ac:dyDescent="0.25">
      <c r="A79">
        <v>16</v>
      </c>
    </row>
    <row r="80" spans="1:3" x14ac:dyDescent="0.25">
      <c r="A80">
        <v>17</v>
      </c>
    </row>
    <row r="81" spans="1:4" x14ac:dyDescent="0.25">
      <c r="A81">
        <v>24</v>
      </c>
    </row>
    <row r="82" spans="1:4" x14ac:dyDescent="0.25">
      <c r="A82">
        <v>43</v>
      </c>
    </row>
    <row r="84" spans="1:4" x14ac:dyDescent="0.25">
      <c r="A84" t="s">
        <v>18</v>
      </c>
    </row>
    <row r="85" spans="1:4" x14ac:dyDescent="0.25">
      <c r="A85" t="s">
        <v>17</v>
      </c>
    </row>
    <row r="87" spans="1:4" x14ac:dyDescent="0.25">
      <c r="A87" s="3" cm="1">
        <f t="array" ref="A87:A92">_xlfn.ANCHORARRAY(A68)*_xlfn.ANCHORARRAY(C68)</f>
        <v>4</v>
      </c>
      <c r="C87" s="3" t="str" cm="1">
        <f t="array" ref="C87:D92">_xlfn.ANCHORARRAY(A53)&amp;_xlfn.ANCHORARRAY(A87)</f>
        <v>a4</v>
      </c>
      <c r="D87" t="str">
        <v>b4</v>
      </c>
    </row>
    <row r="88" spans="1:4" x14ac:dyDescent="0.25">
      <c r="A88">
        <v>16</v>
      </c>
      <c r="C88" t="str">
        <v>c16</v>
      </c>
      <c r="D88" t="str">
        <v>d16</v>
      </c>
    </row>
    <row r="89" spans="1:4" x14ac:dyDescent="0.25">
      <c r="A89">
        <v>45</v>
      </c>
      <c r="C89" t="e">
        <v>#N/A</v>
      </c>
      <c r="D89" t="e">
        <v>#N/A</v>
      </c>
    </row>
    <row r="90" spans="1:4" x14ac:dyDescent="0.25">
      <c r="A90">
        <v>64</v>
      </c>
      <c r="C90" t="e">
        <v>#N/A</v>
      </c>
      <c r="D90" t="e">
        <v>#N/A</v>
      </c>
    </row>
    <row r="91" spans="1:4" x14ac:dyDescent="0.25">
      <c r="A91">
        <v>115</v>
      </c>
      <c r="C91" t="e">
        <v>#N/A</v>
      </c>
      <c r="D91" t="e">
        <v>#N/A</v>
      </c>
    </row>
    <row r="92" spans="1:4" x14ac:dyDescent="0.25">
      <c r="A92">
        <v>252</v>
      </c>
      <c r="C92" t="e">
        <v>#N/A</v>
      </c>
      <c r="D92" t="e">
        <v>#N/A</v>
      </c>
    </row>
    <row r="94" spans="1:4" x14ac:dyDescent="0.25">
      <c r="A94" t="s">
        <v>112</v>
      </c>
    </row>
    <row r="96" spans="1:4" x14ac:dyDescent="0.25">
      <c r="A96" s="3">
        <f>SUM(_xlfn.ANCHORARRAY(A22))</f>
        <v>108</v>
      </c>
    </row>
    <row r="98" spans="1:6" x14ac:dyDescent="0.25">
      <c r="A98" t="s">
        <v>28</v>
      </c>
    </row>
    <row r="100" spans="1:6" x14ac:dyDescent="0.25">
      <c r="A100" t="s">
        <v>29</v>
      </c>
      <c r="B100">
        <v>85</v>
      </c>
      <c r="C100" s="4">
        <v>0.2</v>
      </c>
      <c r="E100" s="3">
        <f>SUMPRODUCT(B100:B103,C100:C103)</f>
        <v>75.5</v>
      </c>
      <c r="F100" t="s">
        <v>31</v>
      </c>
    </row>
    <row r="101" spans="1:6" x14ac:dyDescent="0.25">
      <c r="A101" t="s">
        <v>25</v>
      </c>
      <c r="B101">
        <v>80</v>
      </c>
      <c r="C101" s="4">
        <v>0.1</v>
      </c>
      <c r="E101" s="3" cm="1">
        <f t="array" ref="E101">SUM(B100:B103*C100:C103)</f>
        <v>75.5</v>
      </c>
      <c r="F101" t="s">
        <v>32</v>
      </c>
    </row>
    <row r="102" spans="1:6" x14ac:dyDescent="0.25">
      <c r="A102" t="s">
        <v>26</v>
      </c>
      <c r="B102">
        <v>75</v>
      </c>
      <c r="C102" s="4">
        <v>0.3</v>
      </c>
    </row>
    <row r="103" spans="1:6" x14ac:dyDescent="0.25">
      <c r="A103" t="s">
        <v>27</v>
      </c>
      <c r="B103">
        <v>70</v>
      </c>
      <c r="C103" s="4">
        <v>0.4</v>
      </c>
    </row>
    <row r="106" spans="1:6" x14ac:dyDescent="0.25">
      <c r="A106" t="s">
        <v>24</v>
      </c>
    </row>
    <row r="108" spans="1:6" x14ac:dyDescent="0.25">
      <c r="A108" s="3" t="str" cm="1">
        <f t="array" ref="A108:D110">TRANSPOSE(A100:C103)</f>
        <v>Assign</v>
      </c>
      <c r="B108" t="str">
        <v>Labs</v>
      </c>
      <c r="C108" t="str">
        <v>Midterm</v>
      </c>
      <c r="D108" t="str">
        <v>Final</v>
      </c>
    </row>
    <row r="109" spans="1:6" x14ac:dyDescent="0.25">
      <c r="A109">
        <v>85</v>
      </c>
      <c r="B109">
        <v>80</v>
      </c>
      <c r="C109">
        <v>75</v>
      </c>
      <c r="D109">
        <v>70</v>
      </c>
    </row>
    <row r="110" spans="1:6" x14ac:dyDescent="0.25">
      <c r="A110" s="5">
        <v>0.2</v>
      </c>
      <c r="B110" s="5">
        <v>0.1</v>
      </c>
      <c r="C110" s="5">
        <v>0.3</v>
      </c>
      <c r="D110" s="5">
        <v>0.4</v>
      </c>
    </row>
    <row r="112" spans="1:6" x14ac:dyDescent="0.25">
      <c r="A112" t="s">
        <v>109</v>
      </c>
    </row>
    <row r="113" spans="1:5" x14ac:dyDescent="0.25">
      <c r="A113" t="s">
        <v>110</v>
      </c>
    </row>
    <row r="115" spans="1:5" x14ac:dyDescent="0.25">
      <c r="B115" t="s">
        <v>118</v>
      </c>
    </row>
    <row r="116" spans="1:5" x14ac:dyDescent="0.25">
      <c r="E116" t="s">
        <v>104</v>
      </c>
    </row>
    <row r="117" spans="1:5" x14ac:dyDescent="0.25">
      <c r="B117" t="s">
        <v>105</v>
      </c>
      <c r="D117" t="s">
        <v>106</v>
      </c>
    </row>
    <row r="118" spans="1:5" x14ac:dyDescent="0.25">
      <c r="B118" t="s">
        <v>107</v>
      </c>
      <c r="E118" t="s">
        <v>108</v>
      </c>
    </row>
    <row r="121" spans="1:5" x14ac:dyDescent="0.25">
      <c r="A121" s="3" t="str" cm="1">
        <f t="array" ref="A121:A126">_xlfn.TOCOL(B115:E118,1)</f>
        <v>This Data</v>
      </c>
    </row>
    <row r="122" spans="1:5" x14ac:dyDescent="0.25">
      <c r="A122" t="str">
        <v>is</v>
      </c>
    </row>
    <row r="123" spans="1:5" x14ac:dyDescent="0.25">
      <c r="A123" t="str">
        <v>all</v>
      </c>
    </row>
    <row r="124" spans="1:5" x14ac:dyDescent="0.25">
      <c r="A124" t="str">
        <v>over</v>
      </c>
    </row>
    <row r="125" spans="1:5" x14ac:dyDescent="0.25">
      <c r="A125" t="str">
        <v>the</v>
      </c>
    </row>
    <row r="126" spans="1:5" x14ac:dyDescent="0.25">
      <c r="A126" t="str">
        <v>place</v>
      </c>
    </row>
    <row r="128" spans="1:5" x14ac:dyDescent="0.25">
      <c r="A128" t="s">
        <v>113</v>
      </c>
    </row>
    <row r="130" spans="1:4" x14ac:dyDescent="0.25">
      <c r="A130" s="3" t="str" cm="1">
        <f t="array" ref="A130:D132">_xlfn.ANCHORARRAY(A108)</f>
        <v>Assign</v>
      </c>
      <c r="B130" t="str">
        <v>Labs</v>
      </c>
      <c r="C130" t="str">
        <v>Midterm</v>
      </c>
      <c r="D130" t="str">
        <v>Final</v>
      </c>
    </row>
    <row r="131" spans="1:4" x14ac:dyDescent="0.25">
      <c r="A131">
        <v>85</v>
      </c>
      <c r="B131">
        <v>80</v>
      </c>
      <c r="C131">
        <v>75</v>
      </c>
      <c r="D131">
        <v>70</v>
      </c>
    </row>
    <row r="132" spans="1:4" x14ac:dyDescent="0.25">
      <c r="A132">
        <v>0.2</v>
      </c>
      <c r="B132">
        <v>0.1</v>
      </c>
      <c r="C132">
        <v>0.3</v>
      </c>
      <c r="D132">
        <v>0.4</v>
      </c>
    </row>
    <row r="134" spans="1:4" x14ac:dyDescent="0.25">
      <c r="A134" t="s">
        <v>119</v>
      </c>
    </row>
    <row r="136" spans="1:4" x14ac:dyDescent="0.25">
      <c r="A136" s="3" t="str" cm="1">
        <f t="array" ref="A136:B138">_xlfn.CHOOSECOLS(_xlfn.ANCHORARRAY(A130),1,4)</f>
        <v>Assign</v>
      </c>
      <c r="B136" t="str">
        <v>Final</v>
      </c>
    </row>
    <row r="137" spans="1:4" x14ac:dyDescent="0.25">
      <c r="A137">
        <v>85</v>
      </c>
      <c r="B137">
        <v>70</v>
      </c>
    </row>
    <row r="138" spans="1:4" x14ac:dyDescent="0.25">
      <c r="A138">
        <v>0.2</v>
      </c>
      <c r="B138">
        <v>0.4</v>
      </c>
    </row>
    <row r="140" spans="1:4" x14ac:dyDescent="0.25">
      <c r="A140" t="s">
        <v>114</v>
      </c>
    </row>
    <row r="142" spans="1:4" x14ac:dyDescent="0.25">
      <c r="A142" cm="1">
        <f t="array" ref="A142:A147">_xlfn.ANCHORARRAY(A22)</f>
        <v>4</v>
      </c>
      <c r="C142" t="str" cm="1">
        <f t="array" ref="C142:C147">_xlfn.ANCHORARRAY(A121)</f>
        <v>This Data</v>
      </c>
    </row>
    <row r="143" spans="1:4" x14ac:dyDescent="0.25">
      <c r="A143">
        <v>8</v>
      </c>
      <c r="C143" t="str">
        <v>is</v>
      </c>
    </row>
    <row r="144" spans="1:4" x14ac:dyDescent="0.25">
      <c r="A144">
        <v>15</v>
      </c>
      <c r="C144" t="str">
        <v>all</v>
      </c>
    </row>
    <row r="145" spans="1:3" x14ac:dyDescent="0.25">
      <c r="A145">
        <v>16</v>
      </c>
      <c r="C145" t="str">
        <v>over</v>
      </c>
    </row>
    <row r="146" spans="1:3" x14ac:dyDescent="0.25">
      <c r="A146">
        <v>23</v>
      </c>
      <c r="C146" t="str">
        <v>the</v>
      </c>
    </row>
    <row r="147" spans="1:3" x14ac:dyDescent="0.25">
      <c r="A147">
        <v>42</v>
      </c>
      <c r="C147" t="str">
        <v>place</v>
      </c>
    </row>
    <row r="149" spans="1:3" x14ac:dyDescent="0.25">
      <c r="A149" t="s">
        <v>115</v>
      </c>
    </row>
    <row r="151" spans="1:3" x14ac:dyDescent="0.25">
      <c r="A151" s="3" cm="1">
        <f t="array" ref="A151:B156">_xlfn.HSTACK(_xlfn.ANCHORARRAY(A142),_xlfn.ANCHORARRAY(C142))</f>
        <v>4</v>
      </c>
      <c r="B151" t="str">
        <v>This Data</v>
      </c>
    </row>
    <row r="152" spans="1:3" x14ac:dyDescent="0.25">
      <c r="A152">
        <v>8</v>
      </c>
      <c r="B152" t="str">
        <v>is</v>
      </c>
    </row>
    <row r="153" spans="1:3" x14ac:dyDescent="0.25">
      <c r="A153">
        <v>15</v>
      </c>
      <c r="B153" t="str">
        <v>all</v>
      </c>
    </row>
    <row r="154" spans="1:3" x14ac:dyDescent="0.25">
      <c r="A154">
        <v>16</v>
      </c>
      <c r="B154" t="str">
        <v>over</v>
      </c>
    </row>
    <row r="155" spans="1:3" x14ac:dyDescent="0.25">
      <c r="A155">
        <v>23</v>
      </c>
      <c r="B155" t="str">
        <v>the</v>
      </c>
    </row>
    <row r="156" spans="1:3" x14ac:dyDescent="0.25">
      <c r="A156">
        <v>42</v>
      </c>
      <c r="B156" t="str">
        <v>place</v>
      </c>
    </row>
    <row r="158" spans="1:3" x14ac:dyDescent="0.25">
      <c r="A158" t="s">
        <v>116</v>
      </c>
    </row>
    <row r="160" spans="1:3" x14ac:dyDescent="0.25">
      <c r="A160" t="s">
        <v>136</v>
      </c>
    </row>
    <row r="161" spans="1:2" x14ac:dyDescent="0.25">
      <c r="A161" t="s">
        <v>137</v>
      </c>
    </row>
    <row r="163" spans="1:2" x14ac:dyDescent="0.25">
      <c r="A163" s="2" t="s">
        <v>138</v>
      </c>
    </row>
    <row r="165" spans="1:2" x14ac:dyDescent="0.25">
      <c r="A165" s="3" cm="1">
        <f t="array" ref="A165:B166">{1,2;"c","d"}</f>
        <v>1</v>
      </c>
      <c r="B165">
        <v>2</v>
      </c>
    </row>
    <row r="166" spans="1:2" x14ac:dyDescent="0.25">
      <c r="A166" t="str">
        <v>c</v>
      </c>
      <c r="B166" t="str">
        <v>d</v>
      </c>
    </row>
    <row r="168" spans="1:2" x14ac:dyDescent="0.25">
      <c r="A168" t="s">
        <v>139</v>
      </c>
    </row>
    <row r="170" spans="1:2" x14ac:dyDescent="0.25">
      <c r="A170">
        <v>2</v>
      </c>
      <c r="B170" s="3" t="str" cm="1">
        <f t="array" ref="B170:B172">_xlfn.XLOOKUP(A170:A172,{1,2,3},{"Gold","Silver","Bronze"})</f>
        <v>Silver</v>
      </c>
    </row>
    <row r="171" spans="1:2" x14ac:dyDescent="0.25">
      <c r="A171">
        <v>1</v>
      </c>
      <c r="B171" t="str">
        <v>Gold</v>
      </c>
    </row>
    <row r="172" spans="1:2" x14ac:dyDescent="0.25">
      <c r="A172">
        <v>3</v>
      </c>
      <c r="B172" t="str">
        <v>Bronze</v>
      </c>
    </row>
    <row r="175" spans="1:2" x14ac:dyDescent="0.25">
      <c r="A175" t="s">
        <v>117</v>
      </c>
    </row>
  </sheetData>
  <pageMargins left="0.7" right="0.7" top="0.75" bottom="0.75" header="0.3" footer="0.3"/>
  <pageSetup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D7739B0-0A11-4619-BB20-67355D2EE758}">
  <dimension ref="A1:AO105"/>
  <sheetViews>
    <sheetView workbookViewId="0"/>
  </sheetViews>
  <sheetFormatPr defaultColWidth="12.42578125" defaultRowHeight="15" x14ac:dyDescent="0.25"/>
  <cols>
    <col min="3" max="3" width="12.42578125" style="8"/>
    <col min="11" max="11" width="12.42578125" style="8"/>
    <col min="26" max="26" width="12.42578125" style="8"/>
    <col min="30" max="30" width="12.42578125" style="8"/>
  </cols>
  <sheetData>
    <row r="1" spans="1:41" x14ac:dyDescent="0.25">
      <c r="A1" s="1" t="s">
        <v>101</v>
      </c>
    </row>
    <row r="3" spans="1:41" s="6" customFormat="1" ht="285" x14ac:dyDescent="0.25">
      <c r="A3" s="6" t="s">
        <v>33</v>
      </c>
      <c r="B3" s="6" t="s">
        <v>39</v>
      </c>
      <c r="C3" s="9" t="s">
        <v>43</v>
      </c>
      <c r="D3" s="6" t="s">
        <v>44</v>
      </c>
      <c r="F3" s="6" t="s">
        <v>102</v>
      </c>
      <c r="G3" s="6" t="s">
        <v>45</v>
      </c>
      <c r="H3" s="6" t="s">
        <v>46</v>
      </c>
      <c r="J3" s="6" t="s">
        <v>47</v>
      </c>
      <c r="K3" s="9" t="s">
        <v>103</v>
      </c>
      <c r="N3" s="6" t="s">
        <v>48</v>
      </c>
      <c r="Q3" s="6" t="s">
        <v>49</v>
      </c>
      <c r="T3" s="6" t="s">
        <v>50</v>
      </c>
      <c r="W3" s="6" t="s">
        <v>54</v>
      </c>
      <c r="Y3" s="6" t="s">
        <v>53</v>
      </c>
      <c r="Z3" s="9"/>
      <c r="AC3" s="6" t="s">
        <v>51</v>
      </c>
      <c r="AD3" s="9"/>
      <c r="AG3" s="6" t="s">
        <v>68</v>
      </c>
      <c r="AI3" s="6" t="s">
        <v>67</v>
      </c>
      <c r="AM3" s="6" t="s">
        <v>52</v>
      </c>
      <c r="AO3" s="6" t="s">
        <v>69</v>
      </c>
    </row>
    <row r="4" spans="1:41" x14ac:dyDescent="0.25">
      <c r="B4" s="7"/>
    </row>
    <row r="5" spans="1:41" x14ac:dyDescent="0.25">
      <c r="B5" t="s">
        <v>40</v>
      </c>
      <c r="C5" s="8" t="s">
        <v>41</v>
      </c>
      <c r="D5" t="s">
        <v>42</v>
      </c>
      <c r="F5" s="3" t="str" cm="1">
        <f t="array" ref="F5:F9">_xlfn.UNIQUE(TScores[Name])</f>
        <v>Charlie</v>
      </c>
      <c r="G5" s="3" t="str" cm="1">
        <f t="array" ref="G5:G9">_xlfn._xlws.SORT(_xlfn.ANCHORARRAY(F5))</f>
        <v>Alice</v>
      </c>
      <c r="H5" s="3" t="str" cm="1">
        <f t="array" ref="H5:H9">_xlfn._xlws.SORT(_xlfn.UNIQUE(TScores[Name]))</f>
        <v>Alice</v>
      </c>
      <c r="J5" s="3" t="str" cm="1">
        <f t="array" ref="J5:L104">_xlfn._xlws.SORT(TScores[],3,-1)</f>
        <v>Daniel</v>
      </c>
      <c r="K5" s="8">
        <v>45978</v>
      </c>
      <c r="L5">
        <v>247</v>
      </c>
      <c r="N5" s="3" t="str" cm="1">
        <f t="array" ref="N5:O104">_xlfn.CHOOSECOLS(_xlfn.ANCHORARRAY(J5),1,3)</f>
        <v>Daniel</v>
      </c>
      <c r="O5">
        <v>247</v>
      </c>
      <c r="Q5" s="3" t="str" cm="1">
        <f t="array" ref="Q5:R14">_xlfn.TAKE(_xlfn.ANCHORARRAY(N5),10)</f>
        <v>Daniel</v>
      </c>
      <c r="R5">
        <v>247</v>
      </c>
      <c r="T5" s="3" t="str" cm="1">
        <f t="array" ref="T5:U14">_xlfn.TAKE(_xlfn.CHOOSECOLS(_xlfn._xlws.SORT(TScores[],3,-1),1,3),10)</f>
        <v>Daniel</v>
      </c>
      <c r="U5">
        <v>247</v>
      </c>
      <c r="W5" s="3" t="b" cm="1">
        <f t="array" ref="W5:W104">TScores[Score]&gt;=100</f>
        <v>1</v>
      </c>
      <c r="Y5" s="3" t="str" cm="1">
        <f t="array" ref="Y5:AA75">_xlfn._xlws.FILTER(TScores[],_xlfn.ANCHORARRAY(W5))</f>
        <v>Charlie</v>
      </c>
      <c r="Z5" s="8">
        <v>45903</v>
      </c>
      <c r="AA5">
        <v>121</v>
      </c>
      <c r="AC5" s="3" t="str" cm="1">
        <f t="array" ref="AC5:AE75">_xlfn._xlws.FILTER(TScores[],TScores[Score]&gt;=100)</f>
        <v>Charlie</v>
      </c>
      <c r="AD5" s="8">
        <v>45903</v>
      </c>
      <c r="AE5">
        <v>121</v>
      </c>
      <c r="AG5" s="3">
        <f>ROWS(_xlfn.ANCHORARRAY(AC5))</f>
        <v>71</v>
      </c>
      <c r="AI5" s="3" t="str" cm="1">
        <f t="array" ref="AI5:AK14">_xlfn._xlws.FILTER(_xlfn.ANCHORARRAY(AC5),_xlfn.CHOOSECOLS(_xlfn.ANCHORARRAY(AC5),1)="Charlie")</f>
        <v>Charlie</v>
      </c>
      <c r="AJ5">
        <v>45903</v>
      </c>
      <c r="AK5">
        <v>121</v>
      </c>
      <c r="AM5" s="3" cm="1">
        <f t="array" ref="AM5">ROWS(_xlfn._xlws.FILTER(_xlfn.ANCHORARRAY(AC5),_xlfn.CHOOSECOLS(_xlfn.ANCHORARRAY(AC5),1)="Charlie"))</f>
        <v>10</v>
      </c>
      <c r="AO5" s="3">
        <f>COUNTIFS(TScores[Score],"&gt;=100",TScores[Name],"Charlie")</f>
        <v>10</v>
      </c>
    </row>
    <row r="6" spans="1:41" x14ac:dyDescent="0.25">
      <c r="B6" t="s">
        <v>36</v>
      </c>
      <c r="C6" s="8">
        <v>45903</v>
      </c>
      <c r="D6">
        <v>121</v>
      </c>
      <c r="F6" t="str">
        <v>Alice</v>
      </c>
      <c r="G6" t="str">
        <v>Bob</v>
      </c>
      <c r="H6" t="str">
        <v>Bob</v>
      </c>
      <c r="J6" t="str">
        <v>Charlie</v>
      </c>
      <c r="K6" s="8">
        <v>45936</v>
      </c>
      <c r="L6">
        <v>245</v>
      </c>
      <c r="N6" t="str">
        <v>Charlie</v>
      </c>
      <c r="O6">
        <v>245</v>
      </c>
      <c r="Q6" t="str">
        <v>Charlie</v>
      </c>
      <c r="R6">
        <v>245</v>
      </c>
      <c r="T6" t="str">
        <v>Charlie</v>
      </c>
      <c r="U6">
        <v>245</v>
      </c>
      <c r="W6" t="b">
        <v>1</v>
      </c>
      <c r="Y6" t="str">
        <v>Alice</v>
      </c>
      <c r="Z6" s="8">
        <v>45905</v>
      </c>
      <c r="AA6">
        <v>104</v>
      </c>
      <c r="AC6" t="str">
        <v>Alice</v>
      </c>
      <c r="AD6" s="8">
        <v>45905</v>
      </c>
      <c r="AE6">
        <v>104</v>
      </c>
      <c r="AI6" t="str">
        <v>Charlie</v>
      </c>
      <c r="AJ6">
        <v>45910</v>
      </c>
      <c r="AK6">
        <v>211</v>
      </c>
    </row>
    <row r="7" spans="1:41" x14ac:dyDescent="0.25">
      <c r="B7" t="s">
        <v>34</v>
      </c>
      <c r="C7" s="8">
        <v>45905</v>
      </c>
      <c r="D7">
        <v>104</v>
      </c>
      <c r="F7" t="str">
        <v>Daniel</v>
      </c>
      <c r="G7" t="str">
        <v>Charlie</v>
      </c>
      <c r="H7" t="str">
        <v>Charlie</v>
      </c>
      <c r="J7" t="str">
        <v>Daniel</v>
      </c>
      <c r="K7" s="8">
        <v>45981</v>
      </c>
      <c r="L7">
        <v>245</v>
      </c>
      <c r="N7" t="str">
        <v>Daniel</v>
      </c>
      <c r="O7">
        <v>245</v>
      </c>
      <c r="Q7" t="str">
        <v>Daniel</v>
      </c>
      <c r="R7">
        <v>245</v>
      </c>
      <c r="T7" t="str">
        <v>Daniel</v>
      </c>
      <c r="U7">
        <v>245</v>
      </c>
      <c r="W7" t="b">
        <v>1</v>
      </c>
      <c r="Y7" t="str">
        <v>Daniel</v>
      </c>
      <c r="Z7" s="8">
        <v>45906</v>
      </c>
      <c r="AA7">
        <v>169</v>
      </c>
      <c r="AC7" t="str">
        <v>Daniel</v>
      </c>
      <c r="AD7" s="8">
        <v>45906</v>
      </c>
      <c r="AE7">
        <v>169</v>
      </c>
      <c r="AI7" t="str">
        <v>Charlie</v>
      </c>
      <c r="AJ7">
        <v>45933</v>
      </c>
      <c r="AK7">
        <v>176</v>
      </c>
    </row>
    <row r="8" spans="1:41" x14ac:dyDescent="0.25">
      <c r="B8" t="s">
        <v>37</v>
      </c>
      <c r="C8" s="8">
        <v>45906</v>
      </c>
      <c r="D8">
        <v>169</v>
      </c>
      <c r="F8" t="str">
        <v>Emma</v>
      </c>
      <c r="G8" t="str">
        <v>Daniel</v>
      </c>
      <c r="H8" t="str">
        <v>Daniel</v>
      </c>
      <c r="J8" t="str">
        <v>Charlie</v>
      </c>
      <c r="K8" s="8">
        <v>45938</v>
      </c>
      <c r="L8">
        <v>240</v>
      </c>
      <c r="N8" t="str">
        <v>Charlie</v>
      </c>
      <c r="O8">
        <v>240</v>
      </c>
      <c r="Q8" t="str">
        <v>Charlie</v>
      </c>
      <c r="R8">
        <v>240</v>
      </c>
      <c r="T8" t="str">
        <v>Charlie</v>
      </c>
      <c r="U8">
        <v>240</v>
      </c>
      <c r="W8" t="b">
        <v>1</v>
      </c>
      <c r="Y8" t="str">
        <v>Emma</v>
      </c>
      <c r="Z8" s="8">
        <v>45908</v>
      </c>
      <c r="AA8">
        <v>146</v>
      </c>
      <c r="AC8" t="str">
        <v>Emma</v>
      </c>
      <c r="AD8" s="8">
        <v>45908</v>
      </c>
      <c r="AE8">
        <v>146</v>
      </c>
      <c r="AI8" t="str">
        <v>Charlie</v>
      </c>
      <c r="AJ8">
        <v>45936</v>
      </c>
      <c r="AK8">
        <v>245</v>
      </c>
    </row>
    <row r="9" spans="1:41" x14ac:dyDescent="0.25">
      <c r="B9" t="s">
        <v>38</v>
      </c>
      <c r="C9" s="8">
        <v>45908</v>
      </c>
      <c r="D9">
        <v>146</v>
      </c>
      <c r="F9" t="str">
        <v>Bob</v>
      </c>
      <c r="G9" t="str">
        <v>Emma</v>
      </c>
      <c r="H9" t="str">
        <v>Emma</v>
      </c>
      <c r="J9" t="str">
        <v>Emma</v>
      </c>
      <c r="K9" s="8">
        <v>45976</v>
      </c>
      <c r="L9">
        <v>239</v>
      </c>
      <c r="N9" t="str">
        <v>Emma</v>
      </c>
      <c r="O9">
        <v>239</v>
      </c>
      <c r="Q9" t="str">
        <v>Emma</v>
      </c>
      <c r="R9">
        <v>239</v>
      </c>
      <c r="T9" t="str">
        <v>Emma</v>
      </c>
      <c r="U9">
        <v>239</v>
      </c>
      <c r="W9" t="b">
        <v>1</v>
      </c>
      <c r="Y9" t="str">
        <v>Bob</v>
      </c>
      <c r="Z9" s="8">
        <v>45909</v>
      </c>
      <c r="AA9">
        <v>188</v>
      </c>
      <c r="AC9" t="str">
        <v>Bob</v>
      </c>
      <c r="AD9" s="8">
        <v>45909</v>
      </c>
      <c r="AE9">
        <v>188</v>
      </c>
      <c r="AI9" t="str">
        <v>Charlie</v>
      </c>
      <c r="AJ9">
        <v>45938</v>
      </c>
      <c r="AK9">
        <v>240</v>
      </c>
    </row>
    <row r="10" spans="1:41" x14ac:dyDescent="0.25">
      <c r="B10" t="s">
        <v>35</v>
      </c>
      <c r="C10" s="8">
        <v>45909</v>
      </c>
      <c r="D10">
        <v>188</v>
      </c>
      <c r="J10" t="str">
        <v>Alice</v>
      </c>
      <c r="K10" s="8">
        <v>45947</v>
      </c>
      <c r="L10">
        <v>238</v>
      </c>
      <c r="N10" t="str">
        <v>Alice</v>
      </c>
      <c r="O10">
        <v>238</v>
      </c>
      <c r="Q10" t="str">
        <v>Alice</v>
      </c>
      <c r="R10">
        <v>238</v>
      </c>
      <c r="T10" t="str">
        <v>Alice</v>
      </c>
      <c r="U10">
        <v>238</v>
      </c>
      <c r="W10" t="b">
        <v>1</v>
      </c>
      <c r="Y10" t="str">
        <v>Alice</v>
      </c>
      <c r="Z10" s="8">
        <v>45910</v>
      </c>
      <c r="AA10">
        <v>121</v>
      </c>
      <c r="AC10" t="str">
        <v>Alice</v>
      </c>
      <c r="AD10" s="8">
        <v>45910</v>
      </c>
      <c r="AE10">
        <v>121</v>
      </c>
      <c r="AI10" t="str">
        <v>Charlie</v>
      </c>
      <c r="AJ10">
        <v>45950</v>
      </c>
      <c r="AK10">
        <v>233</v>
      </c>
    </row>
    <row r="11" spans="1:41" x14ac:dyDescent="0.25">
      <c r="B11" t="s">
        <v>34</v>
      </c>
      <c r="C11" s="8">
        <v>45910</v>
      </c>
      <c r="D11">
        <v>121</v>
      </c>
      <c r="J11" t="str">
        <v>Bob</v>
      </c>
      <c r="K11" s="8">
        <v>45941</v>
      </c>
      <c r="L11">
        <v>237</v>
      </c>
      <c r="N11" t="str">
        <v>Bob</v>
      </c>
      <c r="O11">
        <v>237</v>
      </c>
      <c r="Q11" t="str">
        <v>Bob</v>
      </c>
      <c r="R11">
        <v>237</v>
      </c>
      <c r="T11" t="str">
        <v>Bob</v>
      </c>
      <c r="U11">
        <v>237</v>
      </c>
      <c r="W11" t="b">
        <v>1</v>
      </c>
      <c r="Y11" t="str">
        <v>Alice</v>
      </c>
      <c r="Z11" s="8">
        <v>45910</v>
      </c>
      <c r="AA11">
        <v>132</v>
      </c>
      <c r="AC11" t="str">
        <v>Alice</v>
      </c>
      <c r="AD11" s="8">
        <v>45910</v>
      </c>
      <c r="AE11">
        <v>132</v>
      </c>
      <c r="AI11" t="str">
        <v>Charlie</v>
      </c>
      <c r="AJ11">
        <v>45963</v>
      </c>
      <c r="AK11">
        <v>127</v>
      </c>
    </row>
    <row r="12" spans="1:41" x14ac:dyDescent="0.25">
      <c r="B12" t="s">
        <v>34</v>
      </c>
      <c r="C12" s="8">
        <v>45910</v>
      </c>
      <c r="D12">
        <v>132</v>
      </c>
      <c r="J12" t="str">
        <v>Emma</v>
      </c>
      <c r="K12" s="8">
        <v>45992</v>
      </c>
      <c r="L12">
        <v>235</v>
      </c>
      <c r="N12" t="str">
        <v>Emma</v>
      </c>
      <c r="O12">
        <v>235</v>
      </c>
      <c r="Q12" t="str">
        <v>Emma</v>
      </c>
      <c r="R12">
        <v>235</v>
      </c>
      <c r="T12" t="str">
        <v>Emma</v>
      </c>
      <c r="U12">
        <v>235</v>
      </c>
      <c r="W12" t="b">
        <v>1</v>
      </c>
      <c r="Y12" t="str">
        <v>Charlie</v>
      </c>
      <c r="Z12" s="8">
        <v>45910</v>
      </c>
      <c r="AA12">
        <v>211</v>
      </c>
      <c r="AC12" t="str">
        <v>Charlie</v>
      </c>
      <c r="AD12" s="8">
        <v>45910</v>
      </c>
      <c r="AE12">
        <v>211</v>
      </c>
      <c r="AI12" t="str">
        <v>Charlie</v>
      </c>
      <c r="AJ12">
        <v>45970</v>
      </c>
      <c r="AK12">
        <v>134</v>
      </c>
    </row>
    <row r="13" spans="1:41" x14ac:dyDescent="0.25">
      <c r="B13" t="s">
        <v>36</v>
      </c>
      <c r="C13" s="8">
        <v>45910</v>
      </c>
      <c r="D13">
        <v>211</v>
      </c>
      <c r="J13" t="str">
        <v>Charlie</v>
      </c>
      <c r="K13" s="8">
        <v>45950</v>
      </c>
      <c r="L13">
        <v>233</v>
      </c>
      <c r="N13" t="str">
        <v>Charlie</v>
      </c>
      <c r="O13">
        <v>233</v>
      </c>
      <c r="Q13" t="str">
        <v>Charlie</v>
      </c>
      <c r="R13">
        <v>233</v>
      </c>
      <c r="T13" t="str">
        <v>Charlie</v>
      </c>
      <c r="U13">
        <v>233</v>
      </c>
      <c r="W13" t="b">
        <v>1</v>
      </c>
      <c r="Y13" t="str">
        <v>Daniel</v>
      </c>
      <c r="Z13" s="8">
        <v>45912</v>
      </c>
      <c r="AA13">
        <v>103</v>
      </c>
      <c r="AC13" t="str">
        <v>Daniel</v>
      </c>
      <c r="AD13" s="8">
        <v>45912</v>
      </c>
      <c r="AE13">
        <v>103</v>
      </c>
      <c r="AI13" t="str">
        <v>Charlie</v>
      </c>
      <c r="AJ13">
        <v>45972</v>
      </c>
      <c r="AK13">
        <v>110</v>
      </c>
    </row>
    <row r="14" spans="1:41" x14ac:dyDescent="0.25">
      <c r="B14" t="s">
        <v>37</v>
      </c>
      <c r="C14" s="8">
        <v>45912</v>
      </c>
      <c r="D14">
        <v>103</v>
      </c>
      <c r="J14" t="str">
        <v>Alice</v>
      </c>
      <c r="K14" s="8">
        <v>45989</v>
      </c>
      <c r="L14">
        <v>222</v>
      </c>
      <c r="N14" t="str">
        <v>Alice</v>
      </c>
      <c r="O14">
        <v>222</v>
      </c>
      <c r="Q14" t="str">
        <v>Alice</v>
      </c>
      <c r="R14">
        <v>222</v>
      </c>
      <c r="T14" t="str">
        <v>Alice</v>
      </c>
      <c r="U14">
        <v>222</v>
      </c>
      <c r="W14" t="b">
        <v>1</v>
      </c>
      <c r="Y14" t="str">
        <v>Alice</v>
      </c>
      <c r="Z14" s="8">
        <v>45914</v>
      </c>
      <c r="AA14">
        <v>171</v>
      </c>
      <c r="AC14" t="str">
        <v>Alice</v>
      </c>
      <c r="AD14" s="8">
        <v>45914</v>
      </c>
      <c r="AE14">
        <v>171</v>
      </c>
      <c r="AI14" t="str">
        <v>Charlie</v>
      </c>
      <c r="AJ14">
        <v>45972</v>
      </c>
      <c r="AK14">
        <v>206</v>
      </c>
    </row>
    <row r="15" spans="1:41" x14ac:dyDescent="0.25">
      <c r="B15" t="s">
        <v>34</v>
      </c>
      <c r="C15" s="8">
        <v>45914</v>
      </c>
      <c r="D15">
        <v>171</v>
      </c>
      <c r="J15" t="str">
        <v>Bob</v>
      </c>
      <c r="K15" s="8">
        <v>45945</v>
      </c>
      <c r="L15">
        <v>221</v>
      </c>
      <c r="N15" t="str">
        <v>Bob</v>
      </c>
      <c r="O15">
        <v>221</v>
      </c>
      <c r="W15" t="b">
        <v>1</v>
      </c>
      <c r="Y15" t="str">
        <v>Alice</v>
      </c>
      <c r="Z15" s="8">
        <v>45915</v>
      </c>
      <c r="AA15">
        <v>173</v>
      </c>
      <c r="AC15" t="str">
        <v>Alice</v>
      </c>
      <c r="AD15" s="8">
        <v>45915</v>
      </c>
      <c r="AE15">
        <v>173</v>
      </c>
    </row>
    <row r="16" spans="1:41" x14ac:dyDescent="0.25">
      <c r="B16" t="s">
        <v>34</v>
      </c>
      <c r="C16" s="8">
        <v>45915</v>
      </c>
      <c r="D16">
        <v>173</v>
      </c>
      <c r="J16" t="str">
        <v>Alice</v>
      </c>
      <c r="K16" s="8">
        <v>45947</v>
      </c>
      <c r="L16">
        <v>219</v>
      </c>
      <c r="N16" t="str">
        <v>Alice</v>
      </c>
      <c r="O16">
        <v>219</v>
      </c>
      <c r="W16" t="b">
        <v>0</v>
      </c>
      <c r="Y16" t="str">
        <v>Alice</v>
      </c>
      <c r="Z16" s="8">
        <v>45917</v>
      </c>
      <c r="AA16">
        <v>143</v>
      </c>
      <c r="AC16" t="str">
        <v>Alice</v>
      </c>
      <c r="AD16" s="8">
        <v>45917</v>
      </c>
      <c r="AE16">
        <v>143</v>
      </c>
    </row>
    <row r="17" spans="2:31" x14ac:dyDescent="0.25">
      <c r="B17" t="s">
        <v>38</v>
      </c>
      <c r="C17" s="8">
        <v>45915</v>
      </c>
      <c r="D17">
        <v>65</v>
      </c>
      <c r="J17" t="str">
        <v>Alice</v>
      </c>
      <c r="K17" s="8">
        <v>45987</v>
      </c>
      <c r="L17">
        <v>219</v>
      </c>
      <c r="N17" t="str">
        <v>Alice</v>
      </c>
      <c r="O17">
        <v>219</v>
      </c>
      <c r="W17" t="b">
        <v>1</v>
      </c>
      <c r="Y17" t="str">
        <v>Alice</v>
      </c>
      <c r="Z17" s="8">
        <v>45917</v>
      </c>
      <c r="AA17">
        <v>148</v>
      </c>
      <c r="AC17" t="str">
        <v>Alice</v>
      </c>
      <c r="AD17" s="8">
        <v>45917</v>
      </c>
      <c r="AE17">
        <v>148</v>
      </c>
    </row>
    <row r="18" spans="2:31" x14ac:dyDescent="0.25">
      <c r="B18" t="s">
        <v>34</v>
      </c>
      <c r="C18" s="8">
        <v>45917</v>
      </c>
      <c r="D18">
        <v>143</v>
      </c>
      <c r="J18" t="str">
        <v>Bob</v>
      </c>
      <c r="K18" s="8">
        <v>45947</v>
      </c>
      <c r="L18">
        <v>216</v>
      </c>
      <c r="N18" t="str">
        <v>Bob</v>
      </c>
      <c r="O18">
        <v>216</v>
      </c>
      <c r="W18" t="b">
        <v>1</v>
      </c>
      <c r="Y18" t="str">
        <v>Emma</v>
      </c>
      <c r="Z18" s="8">
        <v>45923</v>
      </c>
      <c r="AA18">
        <v>159</v>
      </c>
      <c r="AC18" t="str">
        <v>Emma</v>
      </c>
      <c r="AD18" s="8">
        <v>45923</v>
      </c>
      <c r="AE18">
        <v>159</v>
      </c>
    </row>
    <row r="19" spans="2:31" x14ac:dyDescent="0.25">
      <c r="B19" t="s">
        <v>34</v>
      </c>
      <c r="C19" s="8">
        <v>45917</v>
      </c>
      <c r="D19">
        <v>148</v>
      </c>
      <c r="J19" t="str">
        <v>Daniel</v>
      </c>
      <c r="K19" s="8">
        <v>45958</v>
      </c>
      <c r="L19">
        <v>216</v>
      </c>
      <c r="N19" t="str">
        <v>Daniel</v>
      </c>
      <c r="O19">
        <v>216</v>
      </c>
      <c r="W19" t="b">
        <v>0</v>
      </c>
      <c r="Y19" t="str">
        <v>Emma</v>
      </c>
      <c r="Z19" s="8">
        <v>45926</v>
      </c>
      <c r="AA19">
        <v>204</v>
      </c>
      <c r="AC19" t="str">
        <v>Emma</v>
      </c>
      <c r="AD19" s="8">
        <v>45926</v>
      </c>
      <c r="AE19">
        <v>204</v>
      </c>
    </row>
    <row r="20" spans="2:31" x14ac:dyDescent="0.25">
      <c r="B20" t="s">
        <v>37</v>
      </c>
      <c r="C20" s="8">
        <v>45919</v>
      </c>
      <c r="D20">
        <v>91</v>
      </c>
      <c r="J20" t="str">
        <v>Charlie</v>
      </c>
      <c r="K20" s="8">
        <v>45910</v>
      </c>
      <c r="L20">
        <v>211</v>
      </c>
      <c r="N20" t="str">
        <v>Charlie</v>
      </c>
      <c r="O20">
        <v>211</v>
      </c>
      <c r="W20" t="b">
        <v>0</v>
      </c>
      <c r="Y20" t="str">
        <v>Bob</v>
      </c>
      <c r="Z20" s="8">
        <v>45931</v>
      </c>
      <c r="AA20">
        <v>165</v>
      </c>
      <c r="AC20" t="str">
        <v>Bob</v>
      </c>
      <c r="AD20" s="8">
        <v>45931</v>
      </c>
      <c r="AE20">
        <v>165</v>
      </c>
    </row>
    <row r="21" spans="2:31" x14ac:dyDescent="0.25">
      <c r="B21" t="s">
        <v>38</v>
      </c>
      <c r="C21" s="8">
        <v>45921</v>
      </c>
      <c r="D21">
        <v>91</v>
      </c>
      <c r="J21" t="str">
        <v>Emma</v>
      </c>
      <c r="K21" s="8">
        <v>45956</v>
      </c>
      <c r="L21">
        <v>211</v>
      </c>
      <c r="N21" t="str">
        <v>Emma</v>
      </c>
      <c r="O21">
        <v>211</v>
      </c>
      <c r="W21" t="b">
        <v>0</v>
      </c>
      <c r="Y21" t="str">
        <v>Charlie</v>
      </c>
      <c r="Z21" s="8">
        <v>45933</v>
      </c>
      <c r="AA21">
        <v>176</v>
      </c>
      <c r="AC21" t="str">
        <v>Charlie</v>
      </c>
      <c r="AD21" s="8">
        <v>45933</v>
      </c>
      <c r="AE21">
        <v>176</v>
      </c>
    </row>
    <row r="22" spans="2:31" x14ac:dyDescent="0.25">
      <c r="B22" t="s">
        <v>36</v>
      </c>
      <c r="C22" s="8">
        <v>45921</v>
      </c>
      <c r="D22">
        <v>61</v>
      </c>
      <c r="J22" t="str">
        <v>Emma</v>
      </c>
      <c r="K22" s="8">
        <v>45983</v>
      </c>
      <c r="L22">
        <v>209</v>
      </c>
      <c r="N22" t="str">
        <v>Emma</v>
      </c>
      <c r="O22">
        <v>209</v>
      </c>
      <c r="W22" t="b">
        <v>1</v>
      </c>
      <c r="Y22" t="str">
        <v>Alice</v>
      </c>
      <c r="Z22" s="8">
        <v>45935</v>
      </c>
      <c r="AA22">
        <v>142</v>
      </c>
      <c r="AC22" t="str">
        <v>Alice</v>
      </c>
      <c r="AD22" s="8">
        <v>45935</v>
      </c>
      <c r="AE22">
        <v>142</v>
      </c>
    </row>
    <row r="23" spans="2:31" x14ac:dyDescent="0.25">
      <c r="B23" t="s">
        <v>38</v>
      </c>
      <c r="C23" s="8">
        <v>45923</v>
      </c>
      <c r="D23">
        <v>159</v>
      </c>
      <c r="J23" t="str">
        <v>Bob</v>
      </c>
      <c r="K23" s="8">
        <v>45979</v>
      </c>
      <c r="L23">
        <v>208</v>
      </c>
      <c r="N23" t="str">
        <v>Bob</v>
      </c>
      <c r="O23">
        <v>208</v>
      </c>
      <c r="W23" t="b">
        <v>0</v>
      </c>
      <c r="Y23" t="str">
        <v>Charlie</v>
      </c>
      <c r="Z23" s="8">
        <v>45936</v>
      </c>
      <c r="AA23">
        <v>245</v>
      </c>
      <c r="AC23" t="str">
        <v>Charlie</v>
      </c>
      <c r="AD23" s="8">
        <v>45936</v>
      </c>
      <c r="AE23">
        <v>245</v>
      </c>
    </row>
    <row r="24" spans="2:31" x14ac:dyDescent="0.25">
      <c r="B24" t="s">
        <v>37</v>
      </c>
      <c r="C24" s="8">
        <v>45923</v>
      </c>
      <c r="D24">
        <v>50</v>
      </c>
      <c r="J24" t="str">
        <v>Charlie</v>
      </c>
      <c r="K24" s="8">
        <v>45972</v>
      </c>
      <c r="L24">
        <v>206</v>
      </c>
      <c r="N24" t="str">
        <v>Charlie</v>
      </c>
      <c r="O24">
        <v>206</v>
      </c>
      <c r="W24" t="b">
        <v>0</v>
      </c>
      <c r="Y24" t="str">
        <v>Charlie</v>
      </c>
      <c r="Z24" s="8">
        <v>45938</v>
      </c>
      <c r="AA24">
        <v>240</v>
      </c>
      <c r="AC24" t="str">
        <v>Charlie</v>
      </c>
      <c r="AD24" s="8">
        <v>45938</v>
      </c>
      <c r="AE24">
        <v>240</v>
      </c>
    </row>
    <row r="25" spans="2:31" x14ac:dyDescent="0.25">
      <c r="B25" t="s">
        <v>36</v>
      </c>
      <c r="C25" s="8">
        <v>45925</v>
      </c>
      <c r="D25">
        <v>79</v>
      </c>
      <c r="J25" t="str">
        <v>Bob</v>
      </c>
      <c r="K25" s="8">
        <v>45984</v>
      </c>
      <c r="L25">
        <v>206</v>
      </c>
      <c r="N25" t="str">
        <v>Bob</v>
      </c>
      <c r="O25">
        <v>206</v>
      </c>
      <c r="W25" t="b">
        <v>1</v>
      </c>
      <c r="Y25" t="str">
        <v>Alice</v>
      </c>
      <c r="Z25" s="8">
        <v>45940</v>
      </c>
      <c r="AA25">
        <v>174</v>
      </c>
      <c r="AC25" t="str">
        <v>Alice</v>
      </c>
      <c r="AD25" s="8">
        <v>45940</v>
      </c>
      <c r="AE25">
        <v>174</v>
      </c>
    </row>
    <row r="26" spans="2:31" x14ac:dyDescent="0.25">
      <c r="B26" t="s">
        <v>38</v>
      </c>
      <c r="C26" s="8">
        <v>45926</v>
      </c>
      <c r="D26">
        <v>204</v>
      </c>
      <c r="J26" t="str">
        <v>Emma</v>
      </c>
      <c r="K26" s="8">
        <v>45926</v>
      </c>
      <c r="L26">
        <v>204</v>
      </c>
      <c r="N26" t="str">
        <v>Emma</v>
      </c>
      <c r="O26">
        <v>204</v>
      </c>
      <c r="W26" t="b">
        <v>0</v>
      </c>
      <c r="Y26" t="str">
        <v>Alice</v>
      </c>
      <c r="Z26" s="8">
        <v>45940</v>
      </c>
      <c r="AA26">
        <v>119</v>
      </c>
      <c r="AC26" t="str">
        <v>Alice</v>
      </c>
      <c r="AD26" s="8">
        <v>45940</v>
      </c>
      <c r="AE26">
        <v>119</v>
      </c>
    </row>
    <row r="27" spans="2:31" x14ac:dyDescent="0.25">
      <c r="B27" t="s">
        <v>38</v>
      </c>
      <c r="C27" s="8">
        <v>45926</v>
      </c>
      <c r="D27">
        <v>74</v>
      </c>
      <c r="J27" t="str">
        <v>Emma</v>
      </c>
      <c r="K27" s="8">
        <v>45974</v>
      </c>
      <c r="L27">
        <v>200</v>
      </c>
      <c r="N27" t="str">
        <v>Emma</v>
      </c>
      <c r="O27">
        <v>200</v>
      </c>
      <c r="W27" t="b">
        <v>0</v>
      </c>
      <c r="Y27" t="str">
        <v>Bob</v>
      </c>
      <c r="Z27" s="8">
        <v>45941</v>
      </c>
      <c r="AA27">
        <v>237</v>
      </c>
      <c r="AC27" t="str">
        <v>Bob</v>
      </c>
      <c r="AD27" s="8">
        <v>45941</v>
      </c>
      <c r="AE27">
        <v>237</v>
      </c>
    </row>
    <row r="28" spans="2:31" x14ac:dyDescent="0.25">
      <c r="B28" t="s">
        <v>36</v>
      </c>
      <c r="C28" s="8">
        <v>45928</v>
      </c>
      <c r="D28">
        <v>70</v>
      </c>
      <c r="J28" t="str">
        <v>Emma</v>
      </c>
      <c r="K28" s="8">
        <v>45993</v>
      </c>
      <c r="L28">
        <v>199</v>
      </c>
      <c r="N28" t="str">
        <v>Emma</v>
      </c>
      <c r="O28">
        <v>199</v>
      </c>
      <c r="W28" t="b">
        <v>0</v>
      </c>
      <c r="Y28" t="str">
        <v>Bob</v>
      </c>
      <c r="Z28" s="8">
        <v>45945</v>
      </c>
      <c r="AA28">
        <v>221</v>
      </c>
      <c r="AC28" t="str">
        <v>Bob</v>
      </c>
      <c r="AD28" s="8">
        <v>45945</v>
      </c>
      <c r="AE28">
        <v>221</v>
      </c>
    </row>
    <row r="29" spans="2:31" x14ac:dyDescent="0.25">
      <c r="B29" t="s">
        <v>35</v>
      </c>
      <c r="C29" s="8">
        <v>45929</v>
      </c>
      <c r="D29">
        <v>66</v>
      </c>
      <c r="J29" t="str">
        <v>Alice</v>
      </c>
      <c r="K29" s="8">
        <v>45985</v>
      </c>
      <c r="L29">
        <v>198</v>
      </c>
      <c r="N29" t="str">
        <v>Alice</v>
      </c>
      <c r="O29">
        <v>198</v>
      </c>
      <c r="W29" t="b">
        <v>1</v>
      </c>
      <c r="Y29" t="str">
        <v>Alice</v>
      </c>
      <c r="Z29" s="8">
        <v>45947</v>
      </c>
      <c r="AA29">
        <v>238</v>
      </c>
      <c r="AC29" t="str">
        <v>Alice</v>
      </c>
      <c r="AD29" s="8">
        <v>45947</v>
      </c>
      <c r="AE29">
        <v>238</v>
      </c>
    </row>
    <row r="30" spans="2:31" x14ac:dyDescent="0.25">
      <c r="B30" t="s">
        <v>35</v>
      </c>
      <c r="C30" s="8">
        <v>45931</v>
      </c>
      <c r="D30">
        <v>165</v>
      </c>
      <c r="J30" t="str">
        <v>Daniel</v>
      </c>
      <c r="K30" s="8">
        <v>45994</v>
      </c>
      <c r="L30">
        <v>190</v>
      </c>
      <c r="N30" t="str">
        <v>Daniel</v>
      </c>
      <c r="O30">
        <v>190</v>
      </c>
      <c r="W30" t="b">
        <v>0</v>
      </c>
      <c r="Y30" t="str">
        <v>Bob</v>
      </c>
      <c r="Z30" s="8">
        <v>45947</v>
      </c>
      <c r="AA30">
        <v>216</v>
      </c>
      <c r="AC30" t="str">
        <v>Bob</v>
      </c>
      <c r="AD30" s="8">
        <v>45947</v>
      </c>
      <c r="AE30">
        <v>216</v>
      </c>
    </row>
    <row r="31" spans="2:31" x14ac:dyDescent="0.25">
      <c r="B31" t="s">
        <v>38</v>
      </c>
      <c r="C31" s="8">
        <v>45931</v>
      </c>
      <c r="D31">
        <v>68</v>
      </c>
      <c r="J31" t="str">
        <v>Bob</v>
      </c>
      <c r="K31" s="8">
        <v>45909</v>
      </c>
      <c r="L31">
        <v>188</v>
      </c>
      <c r="N31" t="str">
        <v>Bob</v>
      </c>
      <c r="O31">
        <v>188</v>
      </c>
      <c r="W31" t="b">
        <v>1</v>
      </c>
      <c r="Y31" t="str">
        <v>Alice</v>
      </c>
      <c r="Z31" s="8">
        <v>45947</v>
      </c>
      <c r="AA31">
        <v>219</v>
      </c>
      <c r="AC31" t="str">
        <v>Alice</v>
      </c>
      <c r="AD31" s="8">
        <v>45947</v>
      </c>
      <c r="AE31">
        <v>219</v>
      </c>
    </row>
    <row r="32" spans="2:31" x14ac:dyDescent="0.25">
      <c r="B32" t="s">
        <v>36</v>
      </c>
      <c r="C32" s="8">
        <v>45933</v>
      </c>
      <c r="D32">
        <v>176</v>
      </c>
      <c r="J32" t="str">
        <v>Emma</v>
      </c>
      <c r="K32" s="8">
        <v>45999</v>
      </c>
      <c r="L32">
        <v>188</v>
      </c>
      <c r="N32" t="str">
        <v>Emma</v>
      </c>
      <c r="O32">
        <v>188</v>
      </c>
      <c r="W32" t="b">
        <v>1</v>
      </c>
      <c r="Y32" t="str">
        <v>Daniel</v>
      </c>
      <c r="Z32" s="8">
        <v>45949</v>
      </c>
      <c r="AA32">
        <v>175</v>
      </c>
      <c r="AC32" t="str">
        <v>Daniel</v>
      </c>
      <c r="AD32" s="8">
        <v>45949</v>
      </c>
      <c r="AE32">
        <v>175</v>
      </c>
    </row>
    <row r="33" spans="2:31" x14ac:dyDescent="0.25">
      <c r="B33" t="s">
        <v>34</v>
      </c>
      <c r="C33" s="8">
        <v>45935</v>
      </c>
      <c r="D33">
        <v>142</v>
      </c>
      <c r="J33" t="str">
        <v>Alice</v>
      </c>
      <c r="K33" s="8">
        <v>45982</v>
      </c>
      <c r="L33">
        <v>183</v>
      </c>
      <c r="N33" t="str">
        <v>Alice</v>
      </c>
      <c r="O33">
        <v>183</v>
      </c>
      <c r="W33" t="b">
        <v>1</v>
      </c>
      <c r="Y33" t="str">
        <v>Bob</v>
      </c>
      <c r="Z33" s="8">
        <v>45949</v>
      </c>
      <c r="AA33">
        <v>162</v>
      </c>
      <c r="AC33" t="str">
        <v>Bob</v>
      </c>
      <c r="AD33" s="8">
        <v>45949</v>
      </c>
      <c r="AE33">
        <v>162</v>
      </c>
    </row>
    <row r="34" spans="2:31" x14ac:dyDescent="0.25">
      <c r="B34" t="s">
        <v>36</v>
      </c>
      <c r="C34" s="8">
        <v>45936</v>
      </c>
      <c r="D34">
        <v>245</v>
      </c>
      <c r="J34" t="str">
        <v>Daniel</v>
      </c>
      <c r="K34" s="8">
        <v>45956</v>
      </c>
      <c r="L34">
        <v>180</v>
      </c>
      <c r="N34" t="str">
        <v>Daniel</v>
      </c>
      <c r="O34">
        <v>180</v>
      </c>
      <c r="W34" t="b">
        <v>1</v>
      </c>
      <c r="Y34" t="str">
        <v>Charlie</v>
      </c>
      <c r="Z34" s="8">
        <v>45950</v>
      </c>
      <c r="AA34">
        <v>233</v>
      </c>
      <c r="AC34" t="str">
        <v>Charlie</v>
      </c>
      <c r="AD34" s="8">
        <v>45950</v>
      </c>
      <c r="AE34">
        <v>233</v>
      </c>
    </row>
    <row r="35" spans="2:31" x14ac:dyDescent="0.25">
      <c r="B35" t="s">
        <v>36</v>
      </c>
      <c r="C35" s="8">
        <v>45938</v>
      </c>
      <c r="D35">
        <v>240</v>
      </c>
      <c r="J35" t="str">
        <v>Emma</v>
      </c>
      <c r="K35" s="8">
        <v>45964</v>
      </c>
      <c r="L35">
        <v>180</v>
      </c>
      <c r="N35" t="str">
        <v>Emma</v>
      </c>
      <c r="O35">
        <v>180</v>
      </c>
      <c r="W35" t="b">
        <v>1</v>
      </c>
      <c r="Y35" t="str">
        <v>Bob</v>
      </c>
      <c r="Z35" s="8">
        <v>45952</v>
      </c>
      <c r="AA35">
        <v>175</v>
      </c>
      <c r="AC35" t="str">
        <v>Bob</v>
      </c>
      <c r="AD35" s="8">
        <v>45952</v>
      </c>
      <c r="AE35">
        <v>175</v>
      </c>
    </row>
    <row r="36" spans="2:31" x14ac:dyDescent="0.25">
      <c r="B36" t="s">
        <v>34</v>
      </c>
      <c r="C36" s="8">
        <v>45940</v>
      </c>
      <c r="D36">
        <v>174</v>
      </c>
      <c r="J36" t="str">
        <v>Emma</v>
      </c>
      <c r="K36" s="8">
        <v>45965</v>
      </c>
      <c r="L36">
        <v>180</v>
      </c>
      <c r="N36" t="str">
        <v>Emma</v>
      </c>
      <c r="O36">
        <v>180</v>
      </c>
      <c r="W36" t="b">
        <v>1</v>
      </c>
      <c r="Y36" t="str">
        <v>Daniel</v>
      </c>
      <c r="Z36" s="8">
        <v>45953</v>
      </c>
      <c r="AA36">
        <v>123</v>
      </c>
      <c r="AC36" t="str">
        <v>Daniel</v>
      </c>
      <c r="AD36" s="8">
        <v>45953</v>
      </c>
      <c r="AE36">
        <v>123</v>
      </c>
    </row>
    <row r="37" spans="2:31" x14ac:dyDescent="0.25">
      <c r="B37" t="s">
        <v>34</v>
      </c>
      <c r="C37" s="8">
        <v>45940</v>
      </c>
      <c r="D37">
        <v>119</v>
      </c>
      <c r="J37" t="str">
        <v>Alice</v>
      </c>
      <c r="K37" s="8">
        <v>45963</v>
      </c>
      <c r="L37">
        <v>178</v>
      </c>
      <c r="N37" t="str">
        <v>Alice</v>
      </c>
      <c r="O37">
        <v>178</v>
      </c>
      <c r="W37" t="b">
        <v>1</v>
      </c>
      <c r="Y37" t="str">
        <v>Daniel</v>
      </c>
      <c r="Z37" s="8">
        <v>45956</v>
      </c>
      <c r="AA37">
        <v>180</v>
      </c>
      <c r="AC37" t="str">
        <v>Daniel</v>
      </c>
      <c r="AD37" s="8">
        <v>45956</v>
      </c>
      <c r="AE37">
        <v>180</v>
      </c>
    </row>
    <row r="38" spans="2:31" x14ac:dyDescent="0.25">
      <c r="B38" t="s">
        <v>35</v>
      </c>
      <c r="C38" s="8">
        <v>45941</v>
      </c>
      <c r="D38">
        <v>237</v>
      </c>
      <c r="J38" t="str">
        <v>Charlie</v>
      </c>
      <c r="K38" s="8">
        <v>45933</v>
      </c>
      <c r="L38">
        <v>176</v>
      </c>
      <c r="N38" t="str">
        <v>Charlie</v>
      </c>
      <c r="O38">
        <v>176</v>
      </c>
      <c r="W38" t="b">
        <v>0</v>
      </c>
      <c r="Y38" t="str">
        <v>Emma</v>
      </c>
      <c r="Z38" s="8">
        <v>45956</v>
      </c>
      <c r="AA38">
        <v>211</v>
      </c>
      <c r="AC38" t="str">
        <v>Emma</v>
      </c>
      <c r="AD38" s="8">
        <v>45956</v>
      </c>
      <c r="AE38">
        <v>211</v>
      </c>
    </row>
    <row r="39" spans="2:31" x14ac:dyDescent="0.25">
      <c r="B39" t="s">
        <v>38</v>
      </c>
      <c r="C39" s="8">
        <v>45941</v>
      </c>
      <c r="D39">
        <v>71</v>
      </c>
      <c r="J39" t="str">
        <v>Daniel</v>
      </c>
      <c r="K39" s="8">
        <v>45949</v>
      </c>
      <c r="L39">
        <v>175</v>
      </c>
      <c r="N39" t="str">
        <v>Daniel</v>
      </c>
      <c r="O39">
        <v>175</v>
      </c>
      <c r="W39" t="b">
        <v>0</v>
      </c>
      <c r="Y39" t="str">
        <v>Daniel</v>
      </c>
      <c r="Z39" s="8">
        <v>45958</v>
      </c>
      <c r="AA39">
        <v>216</v>
      </c>
      <c r="AC39" t="str">
        <v>Daniel</v>
      </c>
      <c r="AD39" s="8">
        <v>45958</v>
      </c>
      <c r="AE39">
        <v>216</v>
      </c>
    </row>
    <row r="40" spans="2:31" x14ac:dyDescent="0.25">
      <c r="B40" t="s">
        <v>36</v>
      </c>
      <c r="C40" s="8">
        <v>45942</v>
      </c>
      <c r="D40">
        <v>71</v>
      </c>
      <c r="J40" t="str">
        <v>Bob</v>
      </c>
      <c r="K40" s="8">
        <v>45952</v>
      </c>
      <c r="L40">
        <v>175</v>
      </c>
      <c r="N40" t="str">
        <v>Bob</v>
      </c>
      <c r="O40">
        <v>175</v>
      </c>
      <c r="W40" t="b">
        <v>0</v>
      </c>
      <c r="Y40" t="str">
        <v>Alice</v>
      </c>
      <c r="Z40" s="8">
        <v>45963</v>
      </c>
      <c r="AA40">
        <v>112</v>
      </c>
      <c r="AC40" t="str">
        <v>Alice</v>
      </c>
      <c r="AD40" s="8">
        <v>45963</v>
      </c>
      <c r="AE40">
        <v>112</v>
      </c>
    </row>
    <row r="41" spans="2:31" x14ac:dyDescent="0.25">
      <c r="B41" t="s">
        <v>35</v>
      </c>
      <c r="C41" s="8">
        <v>45944</v>
      </c>
      <c r="D41">
        <v>55</v>
      </c>
      <c r="J41" t="str">
        <v>Alice</v>
      </c>
      <c r="K41" s="8">
        <v>45940</v>
      </c>
      <c r="L41">
        <v>174</v>
      </c>
      <c r="N41" t="str">
        <v>Alice</v>
      </c>
      <c r="O41">
        <v>174</v>
      </c>
      <c r="W41" t="b">
        <v>1</v>
      </c>
      <c r="Y41" t="str">
        <v>Alice</v>
      </c>
      <c r="Z41" s="8">
        <v>45963</v>
      </c>
      <c r="AA41">
        <v>178</v>
      </c>
      <c r="AC41" t="str">
        <v>Alice</v>
      </c>
      <c r="AD41" s="8">
        <v>45963</v>
      </c>
      <c r="AE41">
        <v>178</v>
      </c>
    </row>
    <row r="42" spans="2:31" x14ac:dyDescent="0.25">
      <c r="B42" t="s">
        <v>35</v>
      </c>
      <c r="C42" s="8">
        <v>45945</v>
      </c>
      <c r="D42">
        <v>221</v>
      </c>
      <c r="J42" t="str">
        <v>Alice</v>
      </c>
      <c r="K42" s="8">
        <v>45915</v>
      </c>
      <c r="L42">
        <v>173</v>
      </c>
      <c r="N42" t="str">
        <v>Alice</v>
      </c>
      <c r="O42">
        <v>173</v>
      </c>
      <c r="W42" t="b">
        <v>1</v>
      </c>
      <c r="Y42" t="str">
        <v>Charlie</v>
      </c>
      <c r="Z42" s="8">
        <v>45963</v>
      </c>
      <c r="AA42">
        <v>127</v>
      </c>
      <c r="AC42" t="str">
        <v>Charlie</v>
      </c>
      <c r="AD42" s="8">
        <v>45963</v>
      </c>
      <c r="AE42">
        <v>127</v>
      </c>
    </row>
    <row r="43" spans="2:31" x14ac:dyDescent="0.25">
      <c r="B43" t="s">
        <v>34</v>
      </c>
      <c r="C43" s="8">
        <v>45947</v>
      </c>
      <c r="D43">
        <v>238</v>
      </c>
      <c r="J43" t="str">
        <v>Alice</v>
      </c>
      <c r="K43" s="8">
        <v>45914</v>
      </c>
      <c r="L43">
        <v>171</v>
      </c>
      <c r="N43" t="str">
        <v>Alice</v>
      </c>
      <c r="O43">
        <v>171</v>
      </c>
      <c r="W43" t="b">
        <v>1</v>
      </c>
      <c r="Y43" t="str">
        <v>Emma</v>
      </c>
      <c r="Z43" s="8">
        <v>45964</v>
      </c>
      <c r="AA43">
        <v>180</v>
      </c>
      <c r="AC43" t="str">
        <v>Emma</v>
      </c>
      <c r="AD43" s="8">
        <v>45964</v>
      </c>
      <c r="AE43">
        <v>180</v>
      </c>
    </row>
    <row r="44" spans="2:31" x14ac:dyDescent="0.25">
      <c r="B44" t="s">
        <v>35</v>
      </c>
      <c r="C44" s="8">
        <v>45947</v>
      </c>
      <c r="D44">
        <v>216</v>
      </c>
      <c r="J44" t="str">
        <v>Daniel</v>
      </c>
      <c r="K44" s="8">
        <v>45906</v>
      </c>
      <c r="L44">
        <v>169</v>
      </c>
      <c r="N44" t="str">
        <v>Daniel</v>
      </c>
      <c r="O44">
        <v>169</v>
      </c>
      <c r="W44" t="b">
        <v>1</v>
      </c>
      <c r="Y44" t="str">
        <v>Emma</v>
      </c>
      <c r="Z44" s="8">
        <v>45964</v>
      </c>
      <c r="AA44">
        <v>101</v>
      </c>
      <c r="AC44" t="str">
        <v>Emma</v>
      </c>
      <c r="AD44" s="8">
        <v>45964</v>
      </c>
      <c r="AE44">
        <v>101</v>
      </c>
    </row>
    <row r="45" spans="2:31" x14ac:dyDescent="0.25">
      <c r="B45" t="s">
        <v>34</v>
      </c>
      <c r="C45" s="8">
        <v>45947</v>
      </c>
      <c r="D45">
        <v>219</v>
      </c>
      <c r="J45" t="str">
        <v>Daniel</v>
      </c>
      <c r="K45" s="8">
        <v>45995</v>
      </c>
      <c r="L45">
        <v>168</v>
      </c>
      <c r="N45" t="str">
        <v>Daniel</v>
      </c>
      <c r="O45">
        <v>168</v>
      </c>
      <c r="W45" t="b">
        <v>1</v>
      </c>
      <c r="Y45" t="str">
        <v>Emma</v>
      </c>
      <c r="Z45" s="8">
        <v>45965</v>
      </c>
      <c r="AA45">
        <v>180</v>
      </c>
      <c r="AC45" t="str">
        <v>Emma</v>
      </c>
      <c r="AD45" s="8">
        <v>45965</v>
      </c>
      <c r="AE45">
        <v>180</v>
      </c>
    </row>
    <row r="46" spans="2:31" x14ac:dyDescent="0.25">
      <c r="B46" t="s">
        <v>37</v>
      </c>
      <c r="C46" s="8">
        <v>45949</v>
      </c>
      <c r="D46">
        <v>175</v>
      </c>
      <c r="J46" t="str">
        <v>Daniel</v>
      </c>
      <c r="K46" s="8">
        <v>45993</v>
      </c>
      <c r="L46">
        <v>166</v>
      </c>
      <c r="N46" t="str">
        <v>Daniel</v>
      </c>
      <c r="O46">
        <v>166</v>
      </c>
      <c r="W46" t="b">
        <v>1</v>
      </c>
      <c r="Y46" t="str">
        <v>Bob</v>
      </c>
      <c r="Z46" s="8">
        <v>45966</v>
      </c>
      <c r="AA46">
        <v>110</v>
      </c>
      <c r="AC46" t="str">
        <v>Bob</v>
      </c>
      <c r="AD46" s="8">
        <v>45966</v>
      </c>
      <c r="AE46">
        <v>110</v>
      </c>
    </row>
    <row r="47" spans="2:31" x14ac:dyDescent="0.25">
      <c r="B47" t="s">
        <v>35</v>
      </c>
      <c r="C47" s="8">
        <v>45949</v>
      </c>
      <c r="D47">
        <v>162</v>
      </c>
      <c r="J47" t="str">
        <v>Bob</v>
      </c>
      <c r="K47" s="8">
        <v>45931</v>
      </c>
      <c r="L47">
        <v>165</v>
      </c>
      <c r="N47" t="str">
        <v>Bob</v>
      </c>
      <c r="O47">
        <v>165</v>
      </c>
      <c r="W47" t="b">
        <v>1</v>
      </c>
      <c r="Y47" t="str">
        <v>Bob</v>
      </c>
      <c r="Z47" s="8">
        <v>45969</v>
      </c>
      <c r="AA47">
        <v>153</v>
      </c>
      <c r="AC47" t="str">
        <v>Bob</v>
      </c>
      <c r="AD47" s="8">
        <v>45969</v>
      </c>
      <c r="AE47">
        <v>153</v>
      </c>
    </row>
    <row r="48" spans="2:31" x14ac:dyDescent="0.25">
      <c r="B48" t="s">
        <v>36</v>
      </c>
      <c r="C48" s="8">
        <v>45950</v>
      </c>
      <c r="D48">
        <v>233</v>
      </c>
      <c r="J48" t="str">
        <v>Emma</v>
      </c>
      <c r="K48" s="8">
        <v>45980</v>
      </c>
      <c r="L48">
        <v>164</v>
      </c>
      <c r="N48" t="str">
        <v>Emma</v>
      </c>
      <c r="O48">
        <v>164</v>
      </c>
      <c r="W48" t="b">
        <v>1</v>
      </c>
      <c r="Y48" t="str">
        <v>Charlie</v>
      </c>
      <c r="Z48" s="8">
        <v>45970</v>
      </c>
      <c r="AA48">
        <v>134</v>
      </c>
      <c r="AC48" t="str">
        <v>Charlie</v>
      </c>
      <c r="AD48" s="8">
        <v>45970</v>
      </c>
      <c r="AE48">
        <v>134</v>
      </c>
    </row>
    <row r="49" spans="2:31" x14ac:dyDescent="0.25">
      <c r="B49" t="s">
        <v>35</v>
      </c>
      <c r="C49" s="8">
        <v>45952</v>
      </c>
      <c r="D49">
        <v>175</v>
      </c>
      <c r="J49" t="str">
        <v>Bob</v>
      </c>
      <c r="K49" s="8">
        <v>45949</v>
      </c>
      <c r="L49">
        <v>162</v>
      </c>
      <c r="N49" t="str">
        <v>Bob</v>
      </c>
      <c r="O49">
        <v>162</v>
      </c>
      <c r="W49" t="b">
        <v>0</v>
      </c>
      <c r="Y49" t="str">
        <v>Charlie</v>
      </c>
      <c r="Z49" s="8">
        <v>45972</v>
      </c>
      <c r="AA49">
        <v>110</v>
      </c>
      <c r="AC49" t="str">
        <v>Charlie</v>
      </c>
      <c r="AD49" s="8">
        <v>45972</v>
      </c>
      <c r="AE49">
        <v>110</v>
      </c>
    </row>
    <row r="50" spans="2:31" x14ac:dyDescent="0.25">
      <c r="B50" t="s">
        <v>36</v>
      </c>
      <c r="C50" s="8">
        <v>45952</v>
      </c>
      <c r="D50">
        <v>73</v>
      </c>
      <c r="J50" t="str">
        <v>Daniel</v>
      </c>
      <c r="K50" s="8">
        <v>45975</v>
      </c>
      <c r="L50">
        <v>160</v>
      </c>
      <c r="N50" t="str">
        <v>Daniel</v>
      </c>
      <c r="O50">
        <v>160</v>
      </c>
      <c r="W50" t="b">
        <v>1</v>
      </c>
      <c r="Y50" t="str">
        <v>Charlie</v>
      </c>
      <c r="Z50" s="8">
        <v>45972</v>
      </c>
      <c r="AA50">
        <v>206</v>
      </c>
      <c r="AC50" t="str">
        <v>Charlie</v>
      </c>
      <c r="AD50" s="8">
        <v>45972</v>
      </c>
      <c r="AE50">
        <v>206</v>
      </c>
    </row>
    <row r="51" spans="2:31" x14ac:dyDescent="0.25">
      <c r="B51" t="s">
        <v>37</v>
      </c>
      <c r="C51" s="8">
        <v>45953</v>
      </c>
      <c r="D51">
        <v>123</v>
      </c>
      <c r="J51" t="str">
        <v>Emma</v>
      </c>
      <c r="K51" s="8">
        <v>45923</v>
      </c>
      <c r="L51">
        <v>159</v>
      </c>
      <c r="N51" t="str">
        <v>Emma</v>
      </c>
      <c r="O51">
        <v>159</v>
      </c>
      <c r="W51" t="b">
        <v>0</v>
      </c>
      <c r="Y51" t="str">
        <v>Emma</v>
      </c>
      <c r="Z51" s="8">
        <v>45974</v>
      </c>
      <c r="AA51">
        <v>200</v>
      </c>
      <c r="AC51" t="str">
        <v>Emma</v>
      </c>
      <c r="AD51" s="8">
        <v>45974</v>
      </c>
      <c r="AE51">
        <v>200</v>
      </c>
    </row>
    <row r="52" spans="2:31" x14ac:dyDescent="0.25">
      <c r="B52" t="s">
        <v>38</v>
      </c>
      <c r="C52" s="8">
        <v>45954</v>
      </c>
      <c r="D52">
        <v>78</v>
      </c>
      <c r="J52" t="str">
        <v>Alice</v>
      </c>
      <c r="K52" s="8">
        <v>45993</v>
      </c>
      <c r="L52">
        <v>157</v>
      </c>
      <c r="N52" t="str">
        <v>Alice</v>
      </c>
      <c r="O52">
        <v>157</v>
      </c>
      <c r="W52" t="b">
        <v>0</v>
      </c>
      <c r="Y52" t="str">
        <v>Daniel</v>
      </c>
      <c r="Z52" s="8">
        <v>45975</v>
      </c>
      <c r="AA52">
        <v>160</v>
      </c>
      <c r="AC52" t="str">
        <v>Daniel</v>
      </c>
      <c r="AD52" s="8">
        <v>45975</v>
      </c>
      <c r="AE52">
        <v>160</v>
      </c>
    </row>
    <row r="53" spans="2:31" x14ac:dyDescent="0.25">
      <c r="B53" t="s">
        <v>38</v>
      </c>
      <c r="C53" s="8">
        <v>45954</v>
      </c>
      <c r="D53">
        <v>54</v>
      </c>
      <c r="J53" t="str">
        <v>Bob</v>
      </c>
      <c r="K53" s="8">
        <v>45969</v>
      </c>
      <c r="L53">
        <v>153</v>
      </c>
      <c r="N53" t="str">
        <v>Bob</v>
      </c>
      <c r="O53">
        <v>153</v>
      </c>
      <c r="W53" t="b">
        <v>1</v>
      </c>
      <c r="Y53" t="str">
        <v>Emma</v>
      </c>
      <c r="Z53" s="8">
        <v>45976</v>
      </c>
      <c r="AA53">
        <v>239</v>
      </c>
      <c r="AC53" t="str">
        <v>Emma</v>
      </c>
      <c r="AD53" s="8">
        <v>45976</v>
      </c>
      <c r="AE53">
        <v>239</v>
      </c>
    </row>
    <row r="54" spans="2:31" x14ac:dyDescent="0.25">
      <c r="B54" t="s">
        <v>37</v>
      </c>
      <c r="C54" s="8">
        <v>45956</v>
      </c>
      <c r="D54">
        <v>180</v>
      </c>
      <c r="J54" t="str">
        <v>Bob</v>
      </c>
      <c r="K54" s="8">
        <v>45996</v>
      </c>
      <c r="L54">
        <v>152</v>
      </c>
      <c r="N54" t="str">
        <v>Bob</v>
      </c>
      <c r="O54">
        <v>152</v>
      </c>
      <c r="W54" t="b">
        <v>0</v>
      </c>
      <c r="Y54" t="str">
        <v>Daniel</v>
      </c>
      <c r="Z54" s="8">
        <v>45976</v>
      </c>
      <c r="AA54">
        <v>143</v>
      </c>
      <c r="AC54" t="str">
        <v>Daniel</v>
      </c>
      <c r="AD54" s="8">
        <v>45976</v>
      </c>
      <c r="AE54">
        <v>143</v>
      </c>
    </row>
    <row r="55" spans="2:31" x14ac:dyDescent="0.25">
      <c r="B55" t="s">
        <v>35</v>
      </c>
      <c r="C55" s="8">
        <v>45956</v>
      </c>
      <c r="D55">
        <v>55</v>
      </c>
      <c r="J55" t="str">
        <v>Alice</v>
      </c>
      <c r="K55" s="8">
        <v>45917</v>
      </c>
      <c r="L55">
        <v>148</v>
      </c>
      <c r="N55" t="str">
        <v>Alice</v>
      </c>
      <c r="O55">
        <v>148</v>
      </c>
      <c r="W55" t="b">
        <v>1</v>
      </c>
      <c r="Y55" t="str">
        <v>Daniel</v>
      </c>
      <c r="Z55" s="8">
        <v>45978</v>
      </c>
      <c r="AA55">
        <v>247</v>
      </c>
      <c r="AC55" t="str">
        <v>Daniel</v>
      </c>
      <c r="AD55" s="8">
        <v>45978</v>
      </c>
      <c r="AE55">
        <v>247</v>
      </c>
    </row>
    <row r="56" spans="2:31" x14ac:dyDescent="0.25">
      <c r="B56" t="s">
        <v>38</v>
      </c>
      <c r="C56" s="8">
        <v>45956</v>
      </c>
      <c r="D56">
        <v>211</v>
      </c>
      <c r="J56" t="str">
        <v>Emma</v>
      </c>
      <c r="K56" s="8">
        <v>45908</v>
      </c>
      <c r="L56">
        <v>146</v>
      </c>
      <c r="N56" t="str">
        <v>Emma</v>
      </c>
      <c r="O56">
        <v>146</v>
      </c>
      <c r="W56" t="b">
        <v>1</v>
      </c>
      <c r="Y56" t="str">
        <v>Bob</v>
      </c>
      <c r="Z56" s="8">
        <v>45979</v>
      </c>
      <c r="AA56">
        <v>208</v>
      </c>
      <c r="AC56" t="str">
        <v>Bob</v>
      </c>
      <c r="AD56" s="8">
        <v>45979</v>
      </c>
      <c r="AE56">
        <v>208</v>
      </c>
    </row>
    <row r="57" spans="2:31" x14ac:dyDescent="0.25">
      <c r="B57" t="s">
        <v>37</v>
      </c>
      <c r="C57" s="8">
        <v>45958</v>
      </c>
      <c r="D57">
        <v>216</v>
      </c>
      <c r="J57" t="str">
        <v>Alice</v>
      </c>
      <c r="K57" s="8">
        <v>45917</v>
      </c>
      <c r="L57">
        <v>143</v>
      </c>
      <c r="N57" t="str">
        <v>Alice</v>
      </c>
      <c r="O57">
        <v>143</v>
      </c>
      <c r="W57" t="b">
        <v>0</v>
      </c>
      <c r="Y57" t="str">
        <v>Bob</v>
      </c>
      <c r="Z57" s="8">
        <v>45979</v>
      </c>
      <c r="AA57">
        <v>107</v>
      </c>
      <c r="AC57" t="str">
        <v>Bob</v>
      </c>
      <c r="AD57" s="8">
        <v>45979</v>
      </c>
      <c r="AE57">
        <v>107</v>
      </c>
    </row>
    <row r="58" spans="2:31" x14ac:dyDescent="0.25">
      <c r="B58" t="s">
        <v>34</v>
      </c>
      <c r="C58" s="8">
        <v>45959</v>
      </c>
      <c r="D58">
        <v>72</v>
      </c>
      <c r="J58" t="str">
        <v>Daniel</v>
      </c>
      <c r="K58" s="8">
        <v>45976</v>
      </c>
      <c r="L58">
        <v>143</v>
      </c>
      <c r="N58" t="str">
        <v>Daniel</v>
      </c>
      <c r="O58">
        <v>143</v>
      </c>
      <c r="W58" t="b">
        <v>0</v>
      </c>
      <c r="Y58" t="str">
        <v>Emma</v>
      </c>
      <c r="Z58" s="8">
        <v>45980</v>
      </c>
      <c r="AA58">
        <v>164</v>
      </c>
      <c r="AC58" t="str">
        <v>Emma</v>
      </c>
      <c r="AD58" s="8">
        <v>45980</v>
      </c>
      <c r="AE58">
        <v>164</v>
      </c>
    </row>
    <row r="59" spans="2:31" x14ac:dyDescent="0.25">
      <c r="B59" t="s">
        <v>38</v>
      </c>
      <c r="C59" s="8">
        <v>45960</v>
      </c>
      <c r="D59">
        <v>53</v>
      </c>
      <c r="J59" t="str">
        <v>Alice</v>
      </c>
      <c r="K59" s="8">
        <v>45935</v>
      </c>
      <c r="L59">
        <v>142</v>
      </c>
      <c r="N59" t="str">
        <v>Alice</v>
      </c>
      <c r="O59">
        <v>142</v>
      </c>
      <c r="W59" t="b">
        <v>0</v>
      </c>
      <c r="Y59" t="str">
        <v>Daniel</v>
      </c>
      <c r="Z59" s="8">
        <v>45981</v>
      </c>
      <c r="AA59">
        <v>245</v>
      </c>
      <c r="AC59" t="str">
        <v>Daniel</v>
      </c>
      <c r="AD59" s="8">
        <v>45981</v>
      </c>
      <c r="AE59">
        <v>245</v>
      </c>
    </row>
    <row r="60" spans="2:31" x14ac:dyDescent="0.25">
      <c r="B60" t="s">
        <v>35</v>
      </c>
      <c r="C60" s="8">
        <v>45961</v>
      </c>
      <c r="D60">
        <v>99</v>
      </c>
      <c r="J60" t="str">
        <v>Charlie</v>
      </c>
      <c r="K60" s="8">
        <v>45970</v>
      </c>
      <c r="L60">
        <v>134</v>
      </c>
      <c r="N60" t="str">
        <v>Charlie</v>
      </c>
      <c r="O60">
        <v>134</v>
      </c>
      <c r="W60" t="b">
        <v>0</v>
      </c>
      <c r="Y60" t="str">
        <v>Alice</v>
      </c>
      <c r="Z60" s="8">
        <v>45982</v>
      </c>
      <c r="AA60">
        <v>183</v>
      </c>
      <c r="AC60" t="str">
        <v>Alice</v>
      </c>
      <c r="AD60" s="8">
        <v>45982</v>
      </c>
      <c r="AE60">
        <v>183</v>
      </c>
    </row>
    <row r="61" spans="2:31" x14ac:dyDescent="0.25">
      <c r="B61" t="s">
        <v>37</v>
      </c>
      <c r="C61" s="8">
        <v>45962</v>
      </c>
      <c r="D61">
        <v>64</v>
      </c>
      <c r="J61" t="str">
        <v>Alice</v>
      </c>
      <c r="K61" s="8">
        <v>45910</v>
      </c>
      <c r="L61">
        <v>132</v>
      </c>
      <c r="N61" t="str">
        <v>Alice</v>
      </c>
      <c r="O61">
        <v>132</v>
      </c>
      <c r="W61" t="b">
        <v>1</v>
      </c>
      <c r="Y61" t="str">
        <v>Emma</v>
      </c>
      <c r="Z61" s="8">
        <v>45983</v>
      </c>
      <c r="AA61">
        <v>209</v>
      </c>
      <c r="AC61" t="str">
        <v>Emma</v>
      </c>
      <c r="AD61" s="8">
        <v>45983</v>
      </c>
      <c r="AE61">
        <v>209</v>
      </c>
    </row>
    <row r="62" spans="2:31" x14ac:dyDescent="0.25">
      <c r="B62" t="s">
        <v>34</v>
      </c>
      <c r="C62" s="8">
        <v>45963</v>
      </c>
      <c r="D62">
        <v>112</v>
      </c>
      <c r="J62" t="str">
        <v>Charlie</v>
      </c>
      <c r="K62" s="8">
        <v>45963</v>
      </c>
      <c r="L62">
        <v>127</v>
      </c>
      <c r="N62" t="str">
        <v>Charlie</v>
      </c>
      <c r="O62">
        <v>127</v>
      </c>
      <c r="W62" t="b">
        <v>1</v>
      </c>
      <c r="Y62" t="str">
        <v>Emma</v>
      </c>
      <c r="Z62" s="8">
        <v>45983</v>
      </c>
      <c r="AA62">
        <v>117</v>
      </c>
      <c r="AC62" t="str">
        <v>Emma</v>
      </c>
      <c r="AD62" s="8">
        <v>45983</v>
      </c>
      <c r="AE62">
        <v>117</v>
      </c>
    </row>
    <row r="63" spans="2:31" x14ac:dyDescent="0.25">
      <c r="B63" t="s">
        <v>34</v>
      </c>
      <c r="C63" s="8">
        <v>45963</v>
      </c>
      <c r="D63">
        <v>178</v>
      </c>
      <c r="J63" t="str">
        <v>Daniel</v>
      </c>
      <c r="K63" s="8">
        <v>45953</v>
      </c>
      <c r="L63">
        <v>123</v>
      </c>
      <c r="N63" t="str">
        <v>Daniel</v>
      </c>
      <c r="O63">
        <v>123</v>
      </c>
      <c r="W63" t="b">
        <v>1</v>
      </c>
      <c r="Y63" t="str">
        <v>Bob</v>
      </c>
      <c r="Z63" s="8">
        <v>45984</v>
      </c>
      <c r="AA63">
        <v>206</v>
      </c>
      <c r="AC63" t="str">
        <v>Bob</v>
      </c>
      <c r="AD63" s="8">
        <v>45984</v>
      </c>
      <c r="AE63">
        <v>206</v>
      </c>
    </row>
    <row r="64" spans="2:31" x14ac:dyDescent="0.25">
      <c r="B64" t="s">
        <v>36</v>
      </c>
      <c r="C64" s="8">
        <v>45963</v>
      </c>
      <c r="D64">
        <v>127</v>
      </c>
      <c r="J64" t="str">
        <v>Charlie</v>
      </c>
      <c r="K64" s="8">
        <v>45903</v>
      </c>
      <c r="L64">
        <v>121</v>
      </c>
      <c r="N64" t="str">
        <v>Charlie</v>
      </c>
      <c r="O64">
        <v>121</v>
      </c>
      <c r="W64" t="b">
        <v>0</v>
      </c>
      <c r="Y64" t="str">
        <v>Alice</v>
      </c>
      <c r="Z64" s="8">
        <v>45985</v>
      </c>
      <c r="AA64">
        <v>198</v>
      </c>
      <c r="AC64" t="str">
        <v>Alice</v>
      </c>
      <c r="AD64" s="8">
        <v>45985</v>
      </c>
      <c r="AE64">
        <v>198</v>
      </c>
    </row>
    <row r="65" spans="2:31" x14ac:dyDescent="0.25">
      <c r="B65" t="s">
        <v>36</v>
      </c>
      <c r="C65" s="8">
        <v>45963</v>
      </c>
      <c r="D65">
        <v>78</v>
      </c>
      <c r="J65" t="str">
        <v>Alice</v>
      </c>
      <c r="K65" s="8">
        <v>45910</v>
      </c>
      <c r="L65">
        <v>121</v>
      </c>
      <c r="N65" t="str">
        <v>Alice</v>
      </c>
      <c r="O65">
        <v>121</v>
      </c>
      <c r="W65" t="b">
        <v>1</v>
      </c>
      <c r="Y65" t="str">
        <v>Alice</v>
      </c>
      <c r="Z65" s="8">
        <v>45987</v>
      </c>
      <c r="AA65">
        <v>219</v>
      </c>
      <c r="AC65" t="str">
        <v>Alice</v>
      </c>
      <c r="AD65" s="8">
        <v>45987</v>
      </c>
      <c r="AE65">
        <v>219</v>
      </c>
    </row>
    <row r="66" spans="2:31" x14ac:dyDescent="0.25">
      <c r="B66" t="s">
        <v>38</v>
      </c>
      <c r="C66" s="8">
        <v>45964</v>
      </c>
      <c r="D66">
        <v>180</v>
      </c>
      <c r="J66" t="str">
        <v>Alice</v>
      </c>
      <c r="K66" s="8">
        <v>45940</v>
      </c>
      <c r="L66">
        <v>119</v>
      </c>
      <c r="N66" t="str">
        <v>Alice</v>
      </c>
      <c r="O66">
        <v>119</v>
      </c>
      <c r="W66" t="b">
        <v>1</v>
      </c>
      <c r="Y66" t="str">
        <v>Alice</v>
      </c>
      <c r="Z66" s="8">
        <v>45989</v>
      </c>
      <c r="AA66">
        <v>222</v>
      </c>
      <c r="AC66" t="str">
        <v>Alice</v>
      </c>
      <c r="AD66" s="8">
        <v>45989</v>
      </c>
      <c r="AE66">
        <v>222</v>
      </c>
    </row>
    <row r="67" spans="2:31" x14ac:dyDescent="0.25">
      <c r="B67" t="s">
        <v>38</v>
      </c>
      <c r="C67" s="8">
        <v>45964</v>
      </c>
      <c r="D67">
        <v>101</v>
      </c>
      <c r="J67" t="str">
        <v>Emma</v>
      </c>
      <c r="K67" s="8">
        <v>45983</v>
      </c>
      <c r="L67">
        <v>117</v>
      </c>
      <c r="N67" t="str">
        <v>Emma</v>
      </c>
      <c r="O67">
        <v>117</v>
      </c>
      <c r="W67" t="b">
        <v>0</v>
      </c>
      <c r="Y67" t="str">
        <v>Emma</v>
      </c>
      <c r="Z67" s="8">
        <v>45991</v>
      </c>
      <c r="AA67">
        <v>112</v>
      </c>
      <c r="AC67" t="str">
        <v>Emma</v>
      </c>
      <c r="AD67" s="8">
        <v>45991</v>
      </c>
      <c r="AE67">
        <v>112</v>
      </c>
    </row>
    <row r="68" spans="2:31" x14ac:dyDescent="0.25">
      <c r="B68" t="s">
        <v>37</v>
      </c>
      <c r="C68" s="8">
        <v>45965</v>
      </c>
      <c r="D68">
        <v>56</v>
      </c>
      <c r="J68" t="str">
        <v>Alice</v>
      </c>
      <c r="K68" s="8">
        <v>45963</v>
      </c>
      <c r="L68">
        <v>112</v>
      </c>
      <c r="N68" t="str">
        <v>Alice</v>
      </c>
      <c r="O68">
        <v>112</v>
      </c>
      <c r="W68" t="b">
        <v>1</v>
      </c>
      <c r="Y68" t="str">
        <v>Emma</v>
      </c>
      <c r="Z68" s="8">
        <v>45992</v>
      </c>
      <c r="AA68">
        <v>235</v>
      </c>
      <c r="AC68" t="str">
        <v>Emma</v>
      </c>
      <c r="AD68" s="8">
        <v>45992</v>
      </c>
      <c r="AE68">
        <v>235</v>
      </c>
    </row>
    <row r="69" spans="2:31" x14ac:dyDescent="0.25">
      <c r="B69" t="s">
        <v>38</v>
      </c>
      <c r="C69" s="8">
        <v>45965</v>
      </c>
      <c r="D69">
        <v>180</v>
      </c>
      <c r="J69" t="str">
        <v>Emma</v>
      </c>
      <c r="K69" s="8">
        <v>45991</v>
      </c>
      <c r="L69">
        <v>112</v>
      </c>
      <c r="N69" t="str">
        <v>Emma</v>
      </c>
      <c r="O69">
        <v>112</v>
      </c>
      <c r="W69" t="b">
        <v>1</v>
      </c>
      <c r="Y69" t="str">
        <v>Alice</v>
      </c>
      <c r="Z69" s="8">
        <v>45993</v>
      </c>
      <c r="AA69">
        <v>157</v>
      </c>
      <c r="AC69" t="str">
        <v>Alice</v>
      </c>
      <c r="AD69" s="8">
        <v>45993</v>
      </c>
      <c r="AE69">
        <v>157</v>
      </c>
    </row>
    <row r="70" spans="2:31" x14ac:dyDescent="0.25">
      <c r="B70" t="s">
        <v>35</v>
      </c>
      <c r="C70" s="8">
        <v>45966</v>
      </c>
      <c r="D70">
        <v>110</v>
      </c>
      <c r="J70" t="str">
        <v>Bob</v>
      </c>
      <c r="K70" s="8">
        <v>45966</v>
      </c>
      <c r="L70">
        <v>110</v>
      </c>
      <c r="N70" t="str">
        <v>Bob</v>
      </c>
      <c r="O70">
        <v>110</v>
      </c>
      <c r="W70" t="b">
        <v>0</v>
      </c>
      <c r="Y70" t="str">
        <v>Daniel</v>
      </c>
      <c r="Z70" s="8">
        <v>45993</v>
      </c>
      <c r="AA70">
        <v>166</v>
      </c>
      <c r="AC70" t="str">
        <v>Daniel</v>
      </c>
      <c r="AD70" s="8">
        <v>45993</v>
      </c>
      <c r="AE70">
        <v>166</v>
      </c>
    </row>
    <row r="71" spans="2:31" x14ac:dyDescent="0.25">
      <c r="B71" t="s">
        <v>35</v>
      </c>
      <c r="C71" s="8">
        <v>45967</v>
      </c>
      <c r="D71">
        <v>75</v>
      </c>
      <c r="J71" t="str">
        <v>Charlie</v>
      </c>
      <c r="K71" s="8">
        <v>45972</v>
      </c>
      <c r="L71">
        <v>110</v>
      </c>
      <c r="N71" t="str">
        <v>Charlie</v>
      </c>
      <c r="O71">
        <v>110</v>
      </c>
      <c r="W71" t="b">
        <v>1</v>
      </c>
      <c r="Y71" t="str">
        <v>Emma</v>
      </c>
      <c r="Z71" s="8">
        <v>45993</v>
      </c>
      <c r="AA71">
        <v>199</v>
      </c>
      <c r="AC71" t="str">
        <v>Emma</v>
      </c>
      <c r="AD71" s="8">
        <v>45993</v>
      </c>
      <c r="AE71">
        <v>199</v>
      </c>
    </row>
    <row r="72" spans="2:31" x14ac:dyDescent="0.25">
      <c r="B72" t="s">
        <v>35</v>
      </c>
      <c r="C72" s="8">
        <v>45969</v>
      </c>
      <c r="D72">
        <v>153</v>
      </c>
      <c r="J72" t="str">
        <v>Bob</v>
      </c>
      <c r="K72" s="8">
        <v>45979</v>
      </c>
      <c r="L72">
        <v>107</v>
      </c>
      <c r="N72" t="str">
        <v>Bob</v>
      </c>
      <c r="O72">
        <v>107</v>
      </c>
      <c r="W72" t="b">
        <v>1</v>
      </c>
      <c r="Y72" t="str">
        <v>Daniel</v>
      </c>
      <c r="Z72" s="8">
        <v>45994</v>
      </c>
      <c r="AA72">
        <v>190</v>
      </c>
      <c r="AC72" t="str">
        <v>Daniel</v>
      </c>
      <c r="AD72" s="8">
        <v>45994</v>
      </c>
      <c r="AE72">
        <v>190</v>
      </c>
    </row>
    <row r="73" spans="2:31" x14ac:dyDescent="0.25">
      <c r="B73" t="s">
        <v>36</v>
      </c>
      <c r="C73" s="8">
        <v>45970</v>
      </c>
      <c r="D73">
        <v>134</v>
      </c>
      <c r="J73" t="str">
        <v>Alice</v>
      </c>
      <c r="K73" s="8">
        <v>45905</v>
      </c>
      <c r="L73">
        <v>104</v>
      </c>
      <c r="N73" t="str">
        <v>Alice</v>
      </c>
      <c r="O73">
        <v>104</v>
      </c>
      <c r="W73" t="b">
        <v>1</v>
      </c>
      <c r="Y73" t="str">
        <v>Daniel</v>
      </c>
      <c r="Z73" s="8">
        <v>45995</v>
      </c>
      <c r="AA73">
        <v>168</v>
      </c>
      <c r="AC73" t="str">
        <v>Daniel</v>
      </c>
      <c r="AD73" s="8">
        <v>45995</v>
      </c>
      <c r="AE73">
        <v>168</v>
      </c>
    </row>
    <row r="74" spans="2:31" x14ac:dyDescent="0.25">
      <c r="B74" t="s">
        <v>36</v>
      </c>
      <c r="C74" s="8">
        <v>45972</v>
      </c>
      <c r="D74">
        <v>110</v>
      </c>
      <c r="J74" t="str">
        <v>Daniel</v>
      </c>
      <c r="K74" s="8">
        <v>45912</v>
      </c>
      <c r="L74">
        <v>103</v>
      </c>
      <c r="N74" t="str">
        <v>Daniel</v>
      </c>
      <c r="O74">
        <v>103</v>
      </c>
      <c r="W74" t="b">
        <v>1</v>
      </c>
      <c r="Y74" t="str">
        <v>Bob</v>
      </c>
      <c r="Z74" s="8">
        <v>45996</v>
      </c>
      <c r="AA74">
        <v>152</v>
      </c>
      <c r="AC74" t="str">
        <v>Bob</v>
      </c>
      <c r="AD74" s="8">
        <v>45996</v>
      </c>
      <c r="AE74">
        <v>152</v>
      </c>
    </row>
    <row r="75" spans="2:31" x14ac:dyDescent="0.25">
      <c r="B75" t="s">
        <v>36</v>
      </c>
      <c r="C75" s="8">
        <v>45972</v>
      </c>
      <c r="D75">
        <v>206</v>
      </c>
      <c r="J75" t="str">
        <v>Emma</v>
      </c>
      <c r="K75" s="8">
        <v>45964</v>
      </c>
      <c r="L75">
        <v>101</v>
      </c>
      <c r="N75" t="str">
        <v>Emma</v>
      </c>
      <c r="O75">
        <v>101</v>
      </c>
      <c r="W75" t="b">
        <v>1</v>
      </c>
      <c r="Y75" t="str">
        <v>Emma</v>
      </c>
      <c r="Z75" s="8">
        <v>45999</v>
      </c>
      <c r="AA75">
        <v>188</v>
      </c>
      <c r="AC75" t="str">
        <v>Emma</v>
      </c>
      <c r="AD75" s="8">
        <v>45999</v>
      </c>
      <c r="AE75">
        <v>188</v>
      </c>
    </row>
    <row r="76" spans="2:31" x14ac:dyDescent="0.25">
      <c r="B76" t="s">
        <v>38</v>
      </c>
      <c r="C76" s="8">
        <v>45974</v>
      </c>
      <c r="D76">
        <v>200</v>
      </c>
      <c r="J76" t="str">
        <v>Bob</v>
      </c>
      <c r="K76" s="8">
        <v>45961</v>
      </c>
      <c r="L76">
        <v>99</v>
      </c>
      <c r="N76" t="str">
        <v>Bob</v>
      </c>
      <c r="O76">
        <v>99</v>
      </c>
      <c r="W76" t="b">
        <v>1</v>
      </c>
    </row>
    <row r="77" spans="2:31" x14ac:dyDescent="0.25">
      <c r="B77" t="s">
        <v>37</v>
      </c>
      <c r="C77" s="8">
        <v>45975</v>
      </c>
      <c r="D77">
        <v>160</v>
      </c>
      <c r="J77" t="str">
        <v>Alice</v>
      </c>
      <c r="K77" s="8">
        <v>45989</v>
      </c>
      <c r="L77">
        <v>96</v>
      </c>
      <c r="N77" t="str">
        <v>Alice</v>
      </c>
      <c r="O77">
        <v>96</v>
      </c>
      <c r="W77" t="b">
        <v>1</v>
      </c>
    </row>
    <row r="78" spans="2:31" x14ac:dyDescent="0.25">
      <c r="B78" t="s">
        <v>38</v>
      </c>
      <c r="C78" s="8">
        <v>45976</v>
      </c>
      <c r="D78">
        <v>239</v>
      </c>
      <c r="J78" t="str">
        <v>Daniel</v>
      </c>
      <c r="K78" s="8">
        <v>45919</v>
      </c>
      <c r="L78">
        <v>91</v>
      </c>
      <c r="N78" t="str">
        <v>Daniel</v>
      </c>
      <c r="O78">
        <v>91</v>
      </c>
      <c r="W78" t="b">
        <v>1</v>
      </c>
    </row>
    <row r="79" spans="2:31" x14ac:dyDescent="0.25">
      <c r="B79" t="s">
        <v>37</v>
      </c>
      <c r="C79" s="8">
        <v>45976</v>
      </c>
      <c r="D79">
        <v>143</v>
      </c>
      <c r="J79" t="str">
        <v>Emma</v>
      </c>
      <c r="K79" s="8">
        <v>45921</v>
      </c>
      <c r="L79">
        <v>91</v>
      </c>
      <c r="N79" t="str">
        <v>Emma</v>
      </c>
      <c r="O79">
        <v>91</v>
      </c>
      <c r="W79" t="b">
        <v>1</v>
      </c>
    </row>
    <row r="80" spans="2:31" x14ac:dyDescent="0.25">
      <c r="B80" t="s">
        <v>37</v>
      </c>
      <c r="C80" s="8">
        <v>45978</v>
      </c>
      <c r="D80">
        <v>247</v>
      </c>
      <c r="J80" t="str">
        <v>Alice</v>
      </c>
      <c r="K80" s="8">
        <v>45991</v>
      </c>
      <c r="L80">
        <v>87</v>
      </c>
      <c r="N80" t="str">
        <v>Alice</v>
      </c>
      <c r="O80">
        <v>87</v>
      </c>
      <c r="W80" t="b">
        <v>1</v>
      </c>
    </row>
    <row r="81" spans="2:23" x14ac:dyDescent="0.25">
      <c r="B81" t="s">
        <v>35</v>
      </c>
      <c r="C81" s="8">
        <v>45979</v>
      </c>
      <c r="D81">
        <v>208</v>
      </c>
      <c r="J81" t="str">
        <v>Charlie</v>
      </c>
      <c r="K81" s="8">
        <v>45925</v>
      </c>
      <c r="L81">
        <v>79</v>
      </c>
      <c r="N81" t="str">
        <v>Charlie</v>
      </c>
      <c r="O81">
        <v>79</v>
      </c>
      <c r="W81" t="b">
        <v>1</v>
      </c>
    </row>
    <row r="82" spans="2:23" x14ac:dyDescent="0.25">
      <c r="B82" t="s">
        <v>35</v>
      </c>
      <c r="C82" s="8">
        <v>45979</v>
      </c>
      <c r="D82">
        <v>107</v>
      </c>
      <c r="J82" t="str">
        <v>Emma</v>
      </c>
      <c r="K82" s="8">
        <v>45954</v>
      </c>
      <c r="L82">
        <v>78</v>
      </c>
      <c r="N82" t="str">
        <v>Emma</v>
      </c>
      <c r="O82">
        <v>78</v>
      </c>
      <c r="W82" t="b">
        <v>1</v>
      </c>
    </row>
    <row r="83" spans="2:23" x14ac:dyDescent="0.25">
      <c r="B83" t="s">
        <v>38</v>
      </c>
      <c r="C83" s="8">
        <v>45980</v>
      </c>
      <c r="D83">
        <v>164</v>
      </c>
      <c r="J83" t="str">
        <v>Charlie</v>
      </c>
      <c r="K83" s="8">
        <v>45963</v>
      </c>
      <c r="L83">
        <v>78</v>
      </c>
      <c r="N83" t="str">
        <v>Charlie</v>
      </c>
      <c r="O83">
        <v>78</v>
      </c>
      <c r="W83" t="b">
        <v>1</v>
      </c>
    </row>
    <row r="84" spans="2:23" x14ac:dyDescent="0.25">
      <c r="B84" t="s">
        <v>37</v>
      </c>
      <c r="C84" s="8">
        <v>45981</v>
      </c>
      <c r="D84">
        <v>245</v>
      </c>
      <c r="J84" t="str">
        <v>Bob</v>
      </c>
      <c r="K84" s="8">
        <v>45967</v>
      </c>
      <c r="L84">
        <v>75</v>
      </c>
      <c r="N84" t="str">
        <v>Bob</v>
      </c>
      <c r="O84">
        <v>75</v>
      </c>
      <c r="W84" t="b">
        <v>1</v>
      </c>
    </row>
    <row r="85" spans="2:23" x14ac:dyDescent="0.25">
      <c r="B85" t="s">
        <v>34</v>
      </c>
      <c r="C85" s="8">
        <v>45982</v>
      </c>
      <c r="D85">
        <v>183</v>
      </c>
      <c r="J85" t="str">
        <v>Bob</v>
      </c>
      <c r="K85" s="8">
        <v>45986</v>
      </c>
      <c r="L85">
        <v>75</v>
      </c>
      <c r="N85" t="str">
        <v>Bob</v>
      </c>
      <c r="O85">
        <v>75</v>
      </c>
      <c r="W85" t="b">
        <v>1</v>
      </c>
    </row>
    <row r="86" spans="2:23" x14ac:dyDescent="0.25">
      <c r="B86" t="s">
        <v>38</v>
      </c>
      <c r="C86" s="8">
        <v>45983</v>
      </c>
      <c r="D86">
        <v>209</v>
      </c>
      <c r="J86" t="str">
        <v>Emma</v>
      </c>
      <c r="K86" s="8">
        <v>45926</v>
      </c>
      <c r="L86">
        <v>74</v>
      </c>
      <c r="N86" t="str">
        <v>Emma</v>
      </c>
      <c r="O86">
        <v>74</v>
      </c>
      <c r="W86" t="b">
        <v>1</v>
      </c>
    </row>
    <row r="87" spans="2:23" x14ac:dyDescent="0.25">
      <c r="B87" t="s">
        <v>38</v>
      </c>
      <c r="C87" s="8">
        <v>45983</v>
      </c>
      <c r="D87">
        <v>117</v>
      </c>
      <c r="J87" t="str">
        <v>Charlie</v>
      </c>
      <c r="K87" s="8">
        <v>45952</v>
      </c>
      <c r="L87">
        <v>73</v>
      </c>
      <c r="N87" t="str">
        <v>Charlie</v>
      </c>
      <c r="O87">
        <v>73</v>
      </c>
      <c r="W87" t="b">
        <v>1</v>
      </c>
    </row>
    <row r="88" spans="2:23" x14ac:dyDescent="0.25">
      <c r="B88" t="s">
        <v>35</v>
      </c>
      <c r="C88" s="8">
        <v>45984</v>
      </c>
      <c r="D88">
        <v>206</v>
      </c>
      <c r="J88" t="str">
        <v>Alice</v>
      </c>
      <c r="K88" s="8">
        <v>45959</v>
      </c>
      <c r="L88">
        <v>72</v>
      </c>
      <c r="N88" t="str">
        <v>Alice</v>
      </c>
      <c r="O88">
        <v>72</v>
      </c>
      <c r="W88" t="b">
        <v>1</v>
      </c>
    </row>
    <row r="89" spans="2:23" x14ac:dyDescent="0.25">
      <c r="B89" t="s">
        <v>34</v>
      </c>
      <c r="C89" s="8">
        <v>45985</v>
      </c>
      <c r="D89">
        <v>198</v>
      </c>
      <c r="J89" t="str">
        <v>Emma</v>
      </c>
      <c r="K89" s="8">
        <v>45941</v>
      </c>
      <c r="L89">
        <v>71</v>
      </c>
      <c r="N89" t="str">
        <v>Emma</v>
      </c>
      <c r="O89">
        <v>71</v>
      </c>
      <c r="W89" t="b">
        <v>0</v>
      </c>
    </row>
    <row r="90" spans="2:23" x14ac:dyDescent="0.25">
      <c r="B90" t="s">
        <v>35</v>
      </c>
      <c r="C90" s="8">
        <v>45986</v>
      </c>
      <c r="D90">
        <v>75</v>
      </c>
      <c r="J90" t="str">
        <v>Charlie</v>
      </c>
      <c r="K90" s="8">
        <v>45942</v>
      </c>
      <c r="L90">
        <v>71</v>
      </c>
      <c r="N90" t="str">
        <v>Charlie</v>
      </c>
      <c r="O90">
        <v>71</v>
      </c>
      <c r="W90" t="b">
        <v>1</v>
      </c>
    </row>
    <row r="91" spans="2:23" x14ac:dyDescent="0.25">
      <c r="B91" t="s">
        <v>34</v>
      </c>
      <c r="C91" s="8">
        <v>45987</v>
      </c>
      <c r="D91">
        <v>219</v>
      </c>
      <c r="J91" t="str">
        <v>Charlie</v>
      </c>
      <c r="K91" s="8">
        <v>45928</v>
      </c>
      <c r="L91">
        <v>70</v>
      </c>
      <c r="N91" t="str">
        <v>Charlie</v>
      </c>
      <c r="O91">
        <v>70</v>
      </c>
      <c r="W91" t="b">
        <v>1</v>
      </c>
    </row>
    <row r="92" spans="2:23" x14ac:dyDescent="0.25">
      <c r="B92" t="s">
        <v>34</v>
      </c>
      <c r="C92" s="8">
        <v>45989</v>
      </c>
      <c r="D92">
        <v>222</v>
      </c>
      <c r="J92" t="str">
        <v>Emma</v>
      </c>
      <c r="K92" s="8">
        <v>45931</v>
      </c>
      <c r="L92">
        <v>68</v>
      </c>
      <c r="N92" t="str">
        <v>Emma</v>
      </c>
      <c r="O92">
        <v>68</v>
      </c>
      <c r="W92" t="b">
        <v>0</v>
      </c>
    </row>
    <row r="93" spans="2:23" x14ac:dyDescent="0.25">
      <c r="B93" t="s">
        <v>34</v>
      </c>
      <c r="C93" s="8">
        <v>45989</v>
      </c>
      <c r="D93">
        <v>96</v>
      </c>
      <c r="J93" t="str">
        <v>Bob</v>
      </c>
      <c r="K93" s="8">
        <v>45929</v>
      </c>
      <c r="L93">
        <v>66</v>
      </c>
      <c r="N93" t="str">
        <v>Bob</v>
      </c>
      <c r="O93">
        <v>66</v>
      </c>
      <c r="W93" t="b">
        <v>0</v>
      </c>
    </row>
    <row r="94" spans="2:23" x14ac:dyDescent="0.25">
      <c r="B94" t="s">
        <v>34</v>
      </c>
      <c r="C94" s="8">
        <v>45991</v>
      </c>
      <c r="D94">
        <v>87</v>
      </c>
      <c r="J94" t="str">
        <v>Emma</v>
      </c>
      <c r="K94" s="8">
        <v>45915</v>
      </c>
      <c r="L94">
        <v>65</v>
      </c>
      <c r="N94" t="str">
        <v>Emma</v>
      </c>
      <c r="O94">
        <v>65</v>
      </c>
      <c r="W94" t="b">
        <v>1</v>
      </c>
    </row>
    <row r="95" spans="2:23" x14ac:dyDescent="0.25">
      <c r="B95" t="s">
        <v>38</v>
      </c>
      <c r="C95" s="8">
        <v>45991</v>
      </c>
      <c r="D95">
        <v>112</v>
      </c>
      <c r="J95" t="str">
        <v>Daniel</v>
      </c>
      <c r="K95" s="8">
        <v>45962</v>
      </c>
      <c r="L95">
        <v>64</v>
      </c>
      <c r="N95" t="str">
        <v>Daniel</v>
      </c>
      <c r="O95">
        <v>64</v>
      </c>
      <c r="W95" t="b">
        <v>1</v>
      </c>
    </row>
    <row r="96" spans="2:23" x14ac:dyDescent="0.25">
      <c r="B96" t="s">
        <v>38</v>
      </c>
      <c r="C96" s="8">
        <v>45992</v>
      </c>
      <c r="D96">
        <v>235</v>
      </c>
      <c r="J96" t="str">
        <v>Charlie</v>
      </c>
      <c r="K96" s="8">
        <v>45921</v>
      </c>
      <c r="L96">
        <v>61</v>
      </c>
      <c r="N96" t="str">
        <v>Charlie</v>
      </c>
      <c r="O96">
        <v>61</v>
      </c>
      <c r="W96" t="b">
        <v>1</v>
      </c>
    </row>
    <row r="97" spans="2:23" x14ac:dyDescent="0.25">
      <c r="B97" t="s">
        <v>34</v>
      </c>
      <c r="C97" s="8">
        <v>45993</v>
      </c>
      <c r="D97">
        <v>157</v>
      </c>
      <c r="J97" t="str">
        <v>Daniel</v>
      </c>
      <c r="K97" s="8">
        <v>45965</v>
      </c>
      <c r="L97">
        <v>56</v>
      </c>
      <c r="N97" t="str">
        <v>Daniel</v>
      </c>
      <c r="O97">
        <v>56</v>
      </c>
      <c r="W97" t="b">
        <v>1</v>
      </c>
    </row>
    <row r="98" spans="2:23" x14ac:dyDescent="0.25">
      <c r="B98" t="s">
        <v>37</v>
      </c>
      <c r="C98" s="8">
        <v>45993</v>
      </c>
      <c r="D98">
        <v>166</v>
      </c>
      <c r="J98" t="str">
        <v>Bob</v>
      </c>
      <c r="K98" s="8">
        <v>45944</v>
      </c>
      <c r="L98">
        <v>55</v>
      </c>
      <c r="N98" t="str">
        <v>Bob</v>
      </c>
      <c r="O98">
        <v>55</v>
      </c>
      <c r="W98" t="b">
        <v>1</v>
      </c>
    </row>
    <row r="99" spans="2:23" x14ac:dyDescent="0.25">
      <c r="B99" t="s">
        <v>38</v>
      </c>
      <c r="C99" s="8">
        <v>45993</v>
      </c>
      <c r="D99">
        <v>199</v>
      </c>
      <c r="J99" t="str">
        <v>Bob</v>
      </c>
      <c r="K99" s="8">
        <v>45956</v>
      </c>
      <c r="L99">
        <v>55</v>
      </c>
      <c r="N99" t="str">
        <v>Bob</v>
      </c>
      <c r="O99">
        <v>55</v>
      </c>
      <c r="W99" t="b">
        <v>0</v>
      </c>
    </row>
    <row r="100" spans="2:23" x14ac:dyDescent="0.25">
      <c r="B100" t="s">
        <v>37</v>
      </c>
      <c r="C100" s="8">
        <v>45993</v>
      </c>
      <c r="D100">
        <v>53</v>
      </c>
      <c r="J100" t="str">
        <v>Emma</v>
      </c>
      <c r="K100" s="8">
        <v>45954</v>
      </c>
      <c r="L100">
        <v>54</v>
      </c>
      <c r="N100" t="str">
        <v>Emma</v>
      </c>
      <c r="O100">
        <v>54</v>
      </c>
      <c r="W100" t="b">
        <v>1</v>
      </c>
    </row>
    <row r="101" spans="2:23" x14ac:dyDescent="0.25">
      <c r="B101" t="s">
        <v>37</v>
      </c>
      <c r="C101" s="8">
        <v>45994</v>
      </c>
      <c r="D101">
        <v>190</v>
      </c>
      <c r="J101" t="str">
        <v>Charlie</v>
      </c>
      <c r="K101" s="8">
        <v>45998</v>
      </c>
      <c r="L101">
        <v>54</v>
      </c>
      <c r="N101" t="str">
        <v>Charlie</v>
      </c>
      <c r="O101">
        <v>54</v>
      </c>
      <c r="W101" t="b">
        <v>1</v>
      </c>
    </row>
    <row r="102" spans="2:23" x14ac:dyDescent="0.25">
      <c r="B102" t="s">
        <v>37</v>
      </c>
      <c r="C102" s="8">
        <v>45995</v>
      </c>
      <c r="D102">
        <v>168</v>
      </c>
      <c r="J102" t="str">
        <v>Emma</v>
      </c>
      <c r="K102" s="8">
        <v>45960</v>
      </c>
      <c r="L102">
        <v>53</v>
      </c>
      <c r="N102" t="str">
        <v>Emma</v>
      </c>
      <c r="O102">
        <v>53</v>
      </c>
      <c r="W102" t="b">
        <v>1</v>
      </c>
    </row>
    <row r="103" spans="2:23" x14ac:dyDescent="0.25">
      <c r="B103" t="s">
        <v>35</v>
      </c>
      <c r="C103" s="8">
        <v>45996</v>
      </c>
      <c r="D103">
        <v>152</v>
      </c>
      <c r="J103" t="str">
        <v>Daniel</v>
      </c>
      <c r="K103" s="8">
        <v>45993</v>
      </c>
      <c r="L103">
        <v>53</v>
      </c>
      <c r="N103" t="str">
        <v>Daniel</v>
      </c>
      <c r="O103">
        <v>53</v>
      </c>
      <c r="W103" t="b">
        <v>0</v>
      </c>
    </row>
    <row r="104" spans="2:23" x14ac:dyDescent="0.25">
      <c r="B104" t="s">
        <v>36</v>
      </c>
      <c r="C104" s="8">
        <v>45998</v>
      </c>
      <c r="D104">
        <v>54</v>
      </c>
      <c r="J104" t="str">
        <v>Daniel</v>
      </c>
      <c r="K104" s="8">
        <v>45923</v>
      </c>
      <c r="L104">
        <v>50</v>
      </c>
      <c r="N104" t="str">
        <v>Daniel</v>
      </c>
      <c r="O104">
        <v>50</v>
      </c>
      <c r="W104" t="b">
        <v>1</v>
      </c>
    </row>
    <row r="105" spans="2:23" x14ac:dyDescent="0.25">
      <c r="B105" t="s">
        <v>38</v>
      </c>
      <c r="C105" s="8">
        <v>45999</v>
      </c>
      <c r="D105">
        <v>188</v>
      </c>
    </row>
  </sheetData>
  <pageMargins left="0.7" right="0.7" top="0.75" bottom="0.75" header="0.3" footer="0.3"/>
  <pageSetup orientation="portrait" r:id="rId1"/>
  <tableParts count="1">
    <tablePart r:id="rId2"/>
  </tablePart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3511508-1265-410B-95AA-7FB6922CB092}">
  <dimension ref="A1:L27"/>
  <sheetViews>
    <sheetView workbookViewId="0"/>
  </sheetViews>
  <sheetFormatPr defaultRowHeight="15" x14ac:dyDescent="0.25"/>
  <cols>
    <col min="1" max="1" width="15.5703125" customWidth="1"/>
    <col min="2" max="2" width="12.7109375" bestFit="1" customWidth="1"/>
    <col min="3" max="3" width="12.85546875" customWidth="1"/>
    <col min="4" max="4" width="14.5703125" customWidth="1"/>
    <col min="5" max="5" width="11" bestFit="1" customWidth="1"/>
    <col min="9" max="9" width="10.5703125" customWidth="1"/>
    <col min="10" max="10" width="12.7109375" bestFit="1" customWidth="1"/>
  </cols>
  <sheetData>
    <row r="1" spans="1:5" x14ac:dyDescent="0.25">
      <c r="A1" s="1" t="s">
        <v>121</v>
      </c>
    </row>
    <row r="3" spans="1:5" x14ac:dyDescent="0.25">
      <c r="A3" t="s">
        <v>71</v>
      </c>
    </row>
    <row r="4" spans="1:5" x14ac:dyDescent="0.25">
      <c r="A4" s="2" t="s">
        <v>72</v>
      </c>
    </row>
    <row r="6" spans="1:5" x14ac:dyDescent="0.25">
      <c r="A6" t="s">
        <v>73</v>
      </c>
    </row>
    <row r="8" spans="1:5" x14ac:dyDescent="0.25">
      <c r="A8" t="s">
        <v>74</v>
      </c>
      <c r="B8" t="s">
        <v>75</v>
      </c>
      <c r="C8" t="s">
        <v>76</v>
      </c>
      <c r="D8" t="s">
        <v>77</v>
      </c>
      <c r="E8" t="s">
        <v>78</v>
      </c>
    </row>
    <row r="9" spans="1:5" x14ac:dyDescent="0.25">
      <c r="A9" t="s">
        <v>79</v>
      </c>
      <c r="B9" t="s">
        <v>80</v>
      </c>
      <c r="C9" s="2" t="s">
        <v>81</v>
      </c>
      <c r="D9" t="s">
        <v>82</v>
      </c>
      <c r="E9" t="s">
        <v>83</v>
      </c>
    </row>
    <row r="10" spans="1:5" x14ac:dyDescent="0.25">
      <c r="A10" t="s">
        <v>84</v>
      </c>
      <c r="B10" t="s">
        <v>85</v>
      </c>
      <c r="C10" t="s">
        <v>86</v>
      </c>
      <c r="D10" t="s">
        <v>87</v>
      </c>
      <c r="E10" t="s">
        <v>88</v>
      </c>
    </row>
    <row r="11" spans="1:5" x14ac:dyDescent="0.25">
      <c r="A11" t="s">
        <v>89</v>
      </c>
      <c r="B11" t="s">
        <v>90</v>
      </c>
      <c r="C11" t="s">
        <v>91</v>
      </c>
      <c r="D11" t="s">
        <v>92</v>
      </c>
      <c r="E11" t="s">
        <v>93</v>
      </c>
    </row>
    <row r="12" spans="1:5" x14ac:dyDescent="0.25">
      <c r="A12" t="s">
        <v>94</v>
      </c>
      <c r="B12" t="s">
        <v>95</v>
      </c>
      <c r="C12" t="s">
        <v>96</v>
      </c>
      <c r="D12" t="s">
        <v>97</v>
      </c>
      <c r="E12" t="s">
        <v>98</v>
      </c>
    </row>
    <row r="14" spans="1:5" x14ac:dyDescent="0.25">
      <c r="A14" t="s">
        <v>100</v>
      </c>
    </row>
    <row r="16" spans="1:5" x14ac:dyDescent="0.25">
      <c r="A16" t="s">
        <v>40</v>
      </c>
      <c r="B16" t="s">
        <v>99</v>
      </c>
    </row>
    <row r="17" spans="1:12" x14ac:dyDescent="0.25">
      <c r="A17" t="s">
        <v>34</v>
      </c>
      <c r="B17" t="s">
        <v>89</v>
      </c>
      <c r="C17" s="3" t="str" cm="1">
        <f t="array" ref="C17:D17">_xlfn.XLOOKUP(B17,TFaculties[FacultyName],TFaculties[[ColourName]:[Mascot]])</f>
        <v>Orange</v>
      </c>
      <c r="D17" t="str">
        <v>Porcellino</v>
      </c>
    </row>
    <row r="18" spans="1:12" x14ac:dyDescent="0.25">
      <c r="A18" t="s">
        <v>35</v>
      </c>
      <c r="B18" t="s">
        <v>79</v>
      </c>
      <c r="C18" t="str" cm="1">
        <f t="array" ref="C18:D18">_xlfn.XLOOKUP(B18,TFaculties[FacultyName],TFaculties[[ColourName]:[Mascot]])</f>
        <v>Blue</v>
      </c>
      <c r="D18" t="str">
        <v>Cobalt</v>
      </c>
    </row>
    <row r="21" spans="1:12" x14ac:dyDescent="0.25">
      <c r="A21" t="s">
        <v>127</v>
      </c>
      <c r="I21" t="s">
        <v>126</v>
      </c>
    </row>
    <row r="22" spans="1:12" x14ac:dyDescent="0.25">
      <c r="I22" t="s">
        <v>128</v>
      </c>
    </row>
    <row r="24" spans="1:12" x14ac:dyDescent="0.25">
      <c r="A24" t="s">
        <v>122</v>
      </c>
      <c r="B24" t="s">
        <v>124</v>
      </c>
      <c r="C24" t="s">
        <v>125</v>
      </c>
      <c r="D24" t="s">
        <v>99</v>
      </c>
      <c r="E24" t="s">
        <v>123</v>
      </c>
      <c r="F24" t="s">
        <v>78</v>
      </c>
      <c r="I24" t="s">
        <v>124</v>
      </c>
      <c r="J24" t="s">
        <v>125</v>
      </c>
      <c r="K24" t="s">
        <v>123</v>
      </c>
      <c r="L24" t="s">
        <v>78</v>
      </c>
    </row>
    <row r="25" spans="1:12" x14ac:dyDescent="0.25">
      <c r="A25" t="s">
        <v>34</v>
      </c>
      <c r="B25" s="3" t="str">
        <f>TStudents[[#This Row],[StudentName]]&amp;" Smith"</f>
        <v>Alice Smith</v>
      </c>
      <c r="C25" s="3" t="e" cm="1" vm="2">
        <f t="array" aca="1" ref="C25" ca="1">TStudents[StudentName]&amp;" Smith"</f>
        <v>#VALUE!</v>
      </c>
      <c r="D25" t="s">
        <v>89</v>
      </c>
      <c r="E25" s="3" t="e" cm="1" vm="3">
        <f t="array" aca="1" ref="E25" ca="1">_xlfn.XLOOKUP(TStudents[[#This Row],[Faculty]],TFaculties[FacultyName],TFaculties[[ColourName]:[Mascot]])</f>
        <v>#VALUE!</v>
      </c>
      <c r="I25" s="3" t="str">
        <f>TStudents[[#This Row],[StudentName]]&amp;" Smith"</f>
        <v>Alice Smith</v>
      </c>
      <c r="J25" s="3" t="str" cm="1">
        <f t="array" ref="J25:J27">TStudents[StudentName]&amp;" Smith"</f>
        <v>Alice Smith</v>
      </c>
      <c r="K25" s="3" t="str" cm="1">
        <f t="array" ref="K25:L25">_xlfn.XLOOKUP(TStudents[[#This Row],[Faculty]],TFaculties[FacultyName],TFaculties[[ColourName]:[Mascot]])</f>
        <v>Orange</v>
      </c>
      <c r="L25" t="str">
        <v>Porcellino</v>
      </c>
    </row>
    <row r="26" spans="1:12" x14ac:dyDescent="0.25">
      <c r="A26" t="s">
        <v>35</v>
      </c>
      <c r="B26" t="str">
        <f>TStudents[[#This Row],[StudentName]]&amp;" Smith"</f>
        <v>Bob Smith</v>
      </c>
      <c r="C26" t="e" cm="1" vm="2">
        <f t="array" aca="1" ref="C26" ca="1">TStudents[StudentName]&amp;" Smith"</f>
        <v>#VALUE!</v>
      </c>
      <c r="D26" t="s">
        <v>79</v>
      </c>
      <c r="E26" t="e" cm="1" vm="3">
        <f t="array" aca="1" ref="E26" ca="1">_xlfn.XLOOKUP(TStudents[[#This Row],[Faculty]],TFaculties[FacultyName],TFaculties[[ColourName]:[Mascot]])</f>
        <v>#VALUE!</v>
      </c>
      <c r="J26" t="str">
        <v>Bob Smith</v>
      </c>
    </row>
    <row r="27" spans="1:12" x14ac:dyDescent="0.25">
      <c r="A27" t="s">
        <v>36</v>
      </c>
      <c r="B27" t="str">
        <f>TStudents[[#This Row],[StudentName]]&amp;" Smith"</f>
        <v>Charlie Smith</v>
      </c>
      <c r="C27" t="e" cm="1" vm="2">
        <f t="array" aca="1" ref="C27" ca="1">TStudents[StudentName]&amp;" Smith"</f>
        <v>#VALUE!</v>
      </c>
      <c r="D27" t="s">
        <v>79</v>
      </c>
      <c r="E27" t="e" cm="1" vm="3">
        <f t="array" aca="1" ref="E27" ca="1">_xlfn.XLOOKUP(TStudents[[#This Row],[Faculty]],TFaculties[FacultyName],TFaculties[[ColourName]:[Mascot]])</f>
        <v>#VALUE!</v>
      </c>
      <c r="J27" t="str">
        <v>Charlie Smith</v>
      </c>
    </row>
  </sheetData>
  <pageMargins left="0.7" right="0.7" top="0.75" bottom="0.75" header="0.3" footer="0.3"/>
  <pageSetup orientation="portrait" r:id="rId1"/>
  <tableParts count="2">
    <tablePart r:id="rId2"/>
    <tablePart r:id="rId3"/>
  </tablePart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02B6D6F-A116-48CA-89B9-D59AE4FE4E90}">
  <dimension ref="A1:I374"/>
  <sheetViews>
    <sheetView workbookViewId="0"/>
  </sheetViews>
  <sheetFormatPr defaultRowHeight="15" x14ac:dyDescent="0.25"/>
  <cols>
    <col min="1" max="1" width="10.42578125" style="8" bestFit="1" customWidth="1"/>
    <col min="6" max="6" width="10.42578125" style="8" bestFit="1" customWidth="1"/>
  </cols>
  <sheetData>
    <row r="1" spans="1:9" x14ac:dyDescent="0.25">
      <c r="A1" s="11" t="s">
        <v>133</v>
      </c>
    </row>
    <row r="3" spans="1:9" x14ac:dyDescent="0.25">
      <c r="A3" s="8" t="s">
        <v>132</v>
      </c>
    </row>
    <row r="5" spans="1:9" x14ac:dyDescent="0.25">
      <c r="A5" s="3">
        <f>AVERAGE(WeatherData!D:D)</f>
        <v>2.6027397260273983</v>
      </c>
    </row>
    <row r="7" spans="1:9" x14ac:dyDescent="0.25">
      <c r="A7" s="8" t="s">
        <v>134</v>
      </c>
    </row>
    <row r="9" spans="1:9" x14ac:dyDescent="0.25">
      <c r="A9" s="12" t="str" cm="1">
        <f t="array" ref="A9:D374">_xlfn.TRIMRANGE(WeatherData!A:D)</f>
        <v>Date</v>
      </c>
      <c r="B9" t="str">
        <v>Low temperature</v>
      </c>
      <c r="C9" t="str">
        <v>High temperature</v>
      </c>
      <c r="D9" t="str">
        <v>Precipitation</v>
      </c>
      <c r="F9" s="8" t="s">
        <v>135</v>
      </c>
    </row>
    <row r="10" spans="1:9" x14ac:dyDescent="0.25">
      <c r="A10" s="8">
        <v>41640</v>
      </c>
      <c r="B10">
        <v>-15.6</v>
      </c>
      <c r="C10">
        <v>-8.9</v>
      </c>
      <c r="D10">
        <v>0.1</v>
      </c>
      <c r="F10" s="12" cm="1">
        <f t="array" ref="F10:I374">_xlfn.DROP(_xlfn.TRIMRANGE(WeatherData!A:D),1)</f>
        <v>41640</v>
      </c>
      <c r="G10">
        <v>-15.6</v>
      </c>
      <c r="H10">
        <v>-8.9</v>
      </c>
      <c r="I10">
        <v>0.1</v>
      </c>
    </row>
    <row r="11" spans="1:9" x14ac:dyDescent="0.25">
      <c r="A11" s="8">
        <v>41641</v>
      </c>
      <c r="B11">
        <v>-17.7</v>
      </c>
      <c r="C11">
        <v>-15.1</v>
      </c>
      <c r="D11">
        <v>0.1</v>
      </c>
      <c r="F11" s="8">
        <v>41641</v>
      </c>
      <c r="G11">
        <v>-17.7</v>
      </c>
      <c r="H11">
        <v>-15.1</v>
      </c>
      <c r="I11">
        <v>0.1</v>
      </c>
    </row>
    <row r="12" spans="1:9" x14ac:dyDescent="0.25">
      <c r="A12" s="8">
        <v>41642</v>
      </c>
      <c r="B12">
        <v>-23.4</v>
      </c>
      <c r="C12">
        <v>-13.1</v>
      </c>
      <c r="D12">
        <v>0</v>
      </c>
      <c r="F12" s="8">
        <v>41642</v>
      </c>
      <c r="G12">
        <v>-23.4</v>
      </c>
      <c r="H12">
        <v>-13.1</v>
      </c>
      <c r="I12">
        <v>0</v>
      </c>
    </row>
    <row r="13" spans="1:9" x14ac:dyDescent="0.25">
      <c r="A13" s="8">
        <v>41643</v>
      </c>
      <c r="B13">
        <v>-12.7</v>
      </c>
      <c r="C13">
        <v>-2.5</v>
      </c>
      <c r="D13">
        <v>0</v>
      </c>
      <c r="F13" s="8">
        <v>41643</v>
      </c>
      <c r="G13">
        <v>-12.7</v>
      </c>
      <c r="H13">
        <v>-2.5</v>
      </c>
      <c r="I13">
        <v>0</v>
      </c>
    </row>
    <row r="14" spans="1:9" x14ac:dyDescent="0.25">
      <c r="A14" s="8">
        <v>41644</v>
      </c>
      <c r="B14">
        <v>-3.7</v>
      </c>
      <c r="C14">
        <v>-1.2</v>
      </c>
      <c r="D14">
        <v>19.100000000000001</v>
      </c>
      <c r="F14" s="8">
        <v>41644</v>
      </c>
      <c r="G14">
        <v>-3.7</v>
      </c>
      <c r="H14">
        <v>-1.2</v>
      </c>
      <c r="I14">
        <v>19.100000000000001</v>
      </c>
    </row>
    <row r="15" spans="1:9" x14ac:dyDescent="0.25">
      <c r="A15" s="8">
        <v>41645</v>
      </c>
      <c r="B15">
        <v>-19.600000000000001</v>
      </c>
      <c r="C15">
        <v>-2.1</v>
      </c>
      <c r="D15">
        <v>7.7</v>
      </c>
      <c r="F15" s="8">
        <v>41645</v>
      </c>
      <c r="G15">
        <v>-19.600000000000001</v>
      </c>
      <c r="H15">
        <v>-2.1</v>
      </c>
      <c r="I15">
        <v>7.7</v>
      </c>
    </row>
    <row r="16" spans="1:9" x14ac:dyDescent="0.25">
      <c r="A16" s="8">
        <v>41646</v>
      </c>
      <c r="B16">
        <v>-26.1</v>
      </c>
      <c r="C16">
        <v>-18.7</v>
      </c>
      <c r="D16">
        <v>1.5</v>
      </c>
      <c r="F16" s="8">
        <v>41646</v>
      </c>
      <c r="G16">
        <v>-26.1</v>
      </c>
      <c r="H16">
        <v>-18.7</v>
      </c>
      <c r="I16">
        <v>1.5</v>
      </c>
    </row>
    <row r="17" spans="1:9" x14ac:dyDescent="0.25">
      <c r="A17" s="8">
        <v>41647</v>
      </c>
      <c r="B17">
        <v>-19.100000000000001</v>
      </c>
      <c r="C17">
        <v>-11.1</v>
      </c>
      <c r="D17">
        <v>0</v>
      </c>
      <c r="F17" s="8">
        <v>41647</v>
      </c>
      <c r="G17">
        <v>-19.100000000000001</v>
      </c>
      <c r="H17">
        <v>-11.1</v>
      </c>
      <c r="I17">
        <v>0</v>
      </c>
    </row>
    <row r="18" spans="1:9" x14ac:dyDescent="0.25">
      <c r="A18" s="8">
        <v>41648</v>
      </c>
      <c r="B18">
        <v>-22.2</v>
      </c>
      <c r="C18">
        <v>-8.3000000000000007</v>
      </c>
      <c r="D18">
        <v>0</v>
      </c>
      <c r="F18" s="8">
        <v>41648</v>
      </c>
      <c r="G18">
        <v>-22.2</v>
      </c>
      <c r="H18">
        <v>-8.3000000000000007</v>
      </c>
      <c r="I18">
        <v>0</v>
      </c>
    </row>
    <row r="19" spans="1:9" x14ac:dyDescent="0.25">
      <c r="A19" s="8">
        <v>41649</v>
      </c>
      <c r="B19">
        <v>-8.3000000000000007</v>
      </c>
      <c r="C19">
        <v>2.4</v>
      </c>
      <c r="D19">
        <v>0</v>
      </c>
      <c r="F19" s="8">
        <v>41649</v>
      </c>
      <c r="G19">
        <v>-8.3000000000000007</v>
      </c>
      <c r="H19">
        <v>2.4</v>
      </c>
      <c r="I19">
        <v>0</v>
      </c>
    </row>
    <row r="20" spans="1:9" x14ac:dyDescent="0.25">
      <c r="A20" s="8">
        <v>41650</v>
      </c>
      <c r="B20">
        <v>0.3</v>
      </c>
      <c r="C20">
        <v>5.4</v>
      </c>
      <c r="D20">
        <v>26.4</v>
      </c>
      <c r="F20" s="8">
        <v>41650</v>
      </c>
      <c r="G20">
        <v>0.3</v>
      </c>
      <c r="H20">
        <v>5.4</v>
      </c>
      <c r="I20">
        <v>26.4</v>
      </c>
    </row>
    <row r="21" spans="1:9" x14ac:dyDescent="0.25">
      <c r="A21" s="8">
        <v>41651</v>
      </c>
      <c r="B21">
        <v>-0.8</v>
      </c>
      <c r="C21">
        <v>1.3</v>
      </c>
      <c r="D21">
        <v>0</v>
      </c>
      <c r="F21" s="8">
        <v>41651</v>
      </c>
      <c r="G21">
        <v>-0.8</v>
      </c>
      <c r="H21">
        <v>1.3</v>
      </c>
      <c r="I21">
        <v>0</v>
      </c>
    </row>
    <row r="22" spans="1:9" x14ac:dyDescent="0.25">
      <c r="A22" s="8">
        <v>41652</v>
      </c>
      <c r="B22">
        <v>0.4</v>
      </c>
      <c r="C22">
        <v>5.8</v>
      </c>
      <c r="D22">
        <v>0.2</v>
      </c>
      <c r="F22" s="8">
        <v>41652</v>
      </c>
      <c r="G22">
        <v>0.4</v>
      </c>
      <c r="H22">
        <v>5.8</v>
      </c>
      <c r="I22">
        <v>0.2</v>
      </c>
    </row>
    <row r="23" spans="1:9" x14ac:dyDescent="0.25">
      <c r="A23" s="8">
        <v>41653</v>
      </c>
      <c r="B23">
        <v>-2.5</v>
      </c>
      <c r="C23">
        <v>3.3</v>
      </c>
      <c r="D23">
        <v>0</v>
      </c>
      <c r="F23" s="8">
        <v>41653</v>
      </c>
      <c r="G23">
        <v>-2.5</v>
      </c>
      <c r="H23">
        <v>3.3</v>
      </c>
      <c r="I23">
        <v>0</v>
      </c>
    </row>
    <row r="24" spans="1:9" x14ac:dyDescent="0.25">
      <c r="A24" s="8">
        <v>41654</v>
      </c>
      <c r="B24">
        <v>-8.5</v>
      </c>
      <c r="C24">
        <v>-0.4</v>
      </c>
      <c r="D24">
        <v>1.4</v>
      </c>
      <c r="F24" s="8">
        <v>41654</v>
      </c>
      <c r="G24">
        <v>-8.5</v>
      </c>
      <c r="H24">
        <v>-0.4</v>
      </c>
      <c r="I24">
        <v>1.4</v>
      </c>
    </row>
    <row r="25" spans="1:9" x14ac:dyDescent="0.25">
      <c r="A25" s="8">
        <v>41655</v>
      </c>
      <c r="B25">
        <v>-8.6999999999999993</v>
      </c>
      <c r="C25">
        <v>-4</v>
      </c>
      <c r="D25">
        <v>2.7</v>
      </c>
      <c r="F25" s="8">
        <v>41655</v>
      </c>
      <c r="G25">
        <v>-8.6999999999999993</v>
      </c>
      <c r="H25">
        <v>-4</v>
      </c>
      <c r="I25">
        <v>2.7</v>
      </c>
    </row>
    <row r="26" spans="1:9" x14ac:dyDescent="0.25">
      <c r="A26" s="8">
        <v>41656</v>
      </c>
      <c r="B26">
        <v>-8</v>
      </c>
      <c r="C26">
        <v>-0.3</v>
      </c>
      <c r="D26">
        <v>3.9</v>
      </c>
      <c r="F26" s="8">
        <v>41656</v>
      </c>
      <c r="G26">
        <v>-8</v>
      </c>
      <c r="H26">
        <v>-0.3</v>
      </c>
      <c r="I26">
        <v>3.9</v>
      </c>
    </row>
    <row r="27" spans="1:9" x14ac:dyDescent="0.25">
      <c r="A27" s="8">
        <v>41657</v>
      </c>
      <c r="B27">
        <v>-10.1</v>
      </c>
      <c r="C27">
        <v>-4.5999999999999996</v>
      </c>
      <c r="D27">
        <v>1.7</v>
      </c>
      <c r="F27" s="8">
        <v>41657</v>
      </c>
      <c r="G27">
        <v>-10.1</v>
      </c>
      <c r="H27">
        <v>-4.5999999999999996</v>
      </c>
      <c r="I27">
        <v>1.7</v>
      </c>
    </row>
    <row r="28" spans="1:9" x14ac:dyDescent="0.25">
      <c r="A28" s="8">
        <v>41658</v>
      </c>
      <c r="B28">
        <v>-10.7</v>
      </c>
      <c r="C28">
        <v>-3.4</v>
      </c>
      <c r="D28">
        <v>1.4</v>
      </c>
      <c r="F28" s="8">
        <v>41658</v>
      </c>
      <c r="G28">
        <v>-10.7</v>
      </c>
      <c r="H28">
        <v>-3.4</v>
      </c>
      <c r="I28">
        <v>1.4</v>
      </c>
    </row>
    <row r="29" spans="1:9" x14ac:dyDescent="0.25">
      <c r="A29" s="8">
        <v>41659</v>
      </c>
      <c r="B29">
        <v>-16</v>
      </c>
      <c r="C29">
        <v>-3.6</v>
      </c>
      <c r="D29">
        <v>1.4</v>
      </c>
      <c r="F29" s="8">
        <v>41659</v>
      </c>
      <c r="G29">
        <v>-16</v>
      </c>
      <c r="H29">
        <v>-3.6</v>
      </c>
      <c r="I29">
        <v>1.4</v>
      </c>
    </row>
    <row r="30" spans="1:9" x14ac:dyDescent="0.25">
      <c r="A30" s="8">
        <v>41660</v>
      </c>
      <c r="B30">
        <v>-27.3</v>
      </c>
      <c r="C30">
        <v>-16.399999999999999</v>
      </c>
      <c r="D30">
        <v>0.5</v>
      </c>
      <c r="F30" s="8">
        <v>41660</v>
      </c>
      <c r="G30">
        <v>-27.3</v>
      </c>
      <c r="H30">
        <v>-16.399999999999999</v>
      </c>
      <c r="I30">
        <v>0.5</v>
      </c>
    </row>
    <row r="31" spans="1:9" x14ac:dyDescent="0.25">
      <c r="A31" s="8">
        <v>41661</v>
      </c>
      <c r="B31">
        <v>-29.8</v>
      </c>
      <c r="C31">
        <v>-14.2</v>
      </c>
      <c r="D31">
        <v>1</v>
      </c>
      <c r="F31" s="8">
        <v>41661</v>
      </c>
      <c r="G31">
        <v>-29.8</v>
      </c>
      <c r="H31">
        <v>-14.2</v>
      </c>
      <c r="I31">
        <v>1</v>
      </c>
    </row>
    <row r="32" spans="1:9" x14ac:dyDescent="0.25">
      <c r="A32" s="8">
        <v>41662</v>
      </c>
      <c r="B32">
        <v>-23.8</v>
      </c>
      <c r="C32">
        <v>-14.4</v>
      </c>
      <c r="D32">
        <v>0.7</v>
      </c>
      <c r="F32" s="8">
        <v>41662</v>
      </c>
      <c r="G32">
        <v>-23.8</v>
      </c>
      <c r="H32">
        <v>-14.4</v>
      </c>
      <c r="I32">
        <v>0.7</v>
      </c>
    </row>
    <row r="33" spans="1:9" x14ac:dyDescent="0.25">
      <c r="A33" s="8">
        <v>41663</v>
      </c>
      <c r="B33">
        <v>-22.8</v>
      </c>
      <c r="C33">
        <v>-10.4</v>
      </c>
      <c r="D33">
        <v>0</v>
      </c>
      <c r="F33" s="8">
        <v>41663</v>
      </c>
      <c r="G33">
        <v>-22.8</v>
      </c>
      <c r="H33">
        <v>-10.4</v>
      </c>
      <c r="I33">
        <v>0</v>
      </c>
    </row>
    <row r="34" spans="1:9" x14ac:dyDescent="0.25">
      <c r="A34" s="8">
        <v>41664</v>
      </c>
      <c r="B34">
        <v>-15.5</v>
      </c>
      <c r="C34">
        <v>-5.4</v>
      </c>
      <c r="D34">
        <v>2.7</v>
      </c>
      <c r="F34" s="8">
        <v>41664</v>
      </c>
      <c r="G34">
        <v>-15.5</v>
      </c>
      <c r="H34">
        <v>-5.4</v>
      </c>
      <c r="I34">
        <v>2.7</v>
      </c>
    </row>
    <row r="35" spans="1:9" x14ac:dyDescent="0.25">
      <c r="A35" s="8">
        <v>41665</v>
      </c>
      <c r="B35">
        <v>-18.600000000000001</v>
      </c>
      <c r="C35">
        <v>-6.3</v>
      </c>
      <c r="D35">
        <v>0</v>
      </c>
      <c r="F35" s="8">
        <v>41665</v>
      </c>
      <c r="G35">
        <v>-18.600000000000001</v>
      </c>
      <c r="H35">
        <v>-6.3</v>
      </c>
      <c r="I35">
        <v>0</v>
      </c>
    </row>
    <row r="36" spans="1:9" x14ac:dyDescent="0.25">
      <c r="A36" s="8">
        <v>41666</v>
      </c>
      <c r="B36">
        <v>-18.899999999999999</v>
      </c>
      <c r="C36">
        <v>-6.3</v>
      </c>
      <c r="D36">
        <v>0</v>
      </c>
      <c r="F36" s="8">
        <v>41666</v>
      </c>
      <c r="G36">
        <v>-18.899999999999999</v>
      </c>
      <c r="H36">
        <v>-6.3</v>
      </c>
      <c r="I36">
        <v>0</v>
      </c>
    </row>
    <row r="37" spans="1:9" x14ac:dyDescent="0.25">
      <c r="A37" s="8">
        <v>41667</v>
      </c>
      <c r="B37">
        <v>-22.2</v>
      </c>
      <c r="C37">
        <v>-14.8</v>
      </c>
      <c r="D37">
        <v>0</v>
      </c>
      <c r="F37" s="8">
        <v>41667</v>
      </c>
      <c r="G37">
        <v>-22.2</v>
      </c>
      <c r="H37">
        <v>-14.8</v>
      </c>
      <c r="I37">
        <v>0</v>
      </c>
    </row>
    <row r="38" spans="1:9" x14ac:dyDescent="0.25">
      <c r="A38" s="8">
        <v>41668</v>
      </c>
      <c r="B38">
        <v>-21.1</v>
      </c>
      <c r="C38">
        <v>-12.3</v>
      </c>
      <c r="D38">
        <v>0</v>
      </c>
      <c r="F38" s="8">
        <v>41668</v>
      </c>
      <c r="G38">
        <v>-21.1</v>
      </c>
      <c r="H38">
        <v>-12.3</v>
      </c>
      <c r="I38">
        <v>0</v>
      </c>
    </row>
    <row r="39" spans="1:9" x14ac:dyDescent="0.25">
      <c r="A39" s="8">
        <v>41669</v>
      </c>
      <c r="B39">
        <v>-14.9</v>
      </c>
      <c r="C39">
        <v>-4.5</v>
      </c>
      <c r="D39">
        <v>0.8</v>
      </c>
      <c r="F39" s="8">
        <v>41669</v>
      </c>
      <c r="G39">
        <v>-14.9</v>
      </c>
      <c r="H39">
        <v>-4.5</v>
      </c>
      <c r="I39">
        <v>0.8</v>
      </c>
    </row>
    <row r="40" spans="1:9" x14ac:dyDescent="0.25">
      <c r="A40" s="8">
        <v>41670</v>
      </c>
      <c r="B40">
        <v>-8.9</v>
      </c>
      <c r="C40">
        <v>-1.5</v>
      </c>
      <c r="D40">
        <v>0.9</v>
      </c>
      <c r="F40" s="8">
        <v>41670</v>
      </c>
      <c r="G40">
        <v>-8.9</v>
      </c>
      <c r="H40">
        <v>-1.5</v>
      </c>
      <c r="I40">
        <v>0.9</v>
      </c>
    </row>
    <row r="41" spans="1:9" x14ac:dyDescent="0.25">
      <c r="A41" s="8">
        <v>41671</v>
      </c>
      <c r="B41">
        <v>-4.8</v>
      </c>
      <c r="C41">
        <v>0.3</v>
      </c>
      <c r="D41">
        <v>11.6</v>
      </c>
      <c r="F41" s="8">
        <v>41671</v>
      </c>
      <c r="G41">
        <v>-4.8</v>
      </c>
      <c r="H41">
        <v>0.3</v>
      </c>
      <c r="I41">
        <v>11.6</v>
      </c>
    </row>
    <row r="42" spans="1:9" x14ac:dyDescent="0.25">
      <c r="A42" s="8">
        <v>41672</v>
      </c>
      <c r="B42">
        <v>-13.2</v>
      </c>
      <c r="C42">
        <v>-0.8</v>
      </c>
      <c r="D42">
        <v>1</v>
      </c>
      <c r="F42" s="8">
        <v>41672</v>
      </c>
      <c r="G42">
        <v>-13.2</v>
      </c>
      <c r="H42">
        <v>-0.8</v>
      </c>
      <c r="I42">
        <v>1</v>
      </c>
    </row>
    <row r="43" spans="1:9" x14ac:dyDescent="0.25">
      <c r="A43" s="8">
        <v>41673</v>
      </c>
      <c r="B43">
        <v>-23.5</v>
      </c>
      <c r="C43">
        <v>-6</v>
      </c>
      <c r="D43">
        <v>7.4</v>
      </c>
      <c r="F43" s="8">
        <v>41673</v>
      </c>
      <c r="G43">
        <v>-23.5</v>
      </c>
      <c r="H43">
        <v>-6</v>
      </c>
      <c r="I43">
        <v>7.4</v>
      </c>
    </row>
    <row r="44" spans="1:9" x14ac:dyDescent="0.25">
      <c r="A44" s="8">
        <v>41674</v>
      </c>
      <c r="B44">
        <v>-25.6</v>
      </c>
      <c r="C44">
        <v>-4.2</v>
      </c>
      <c r="D44">
        <v>0</v>
      </c>
      <c r="F44" s="8">
        <v>41674</v>
      </c>
      <c r="G44">
        <v>-25.6</v>
      </c>
      <c r="H44">
        <v>-4.2</v>
      </c>
      <c r="I44">
        <v>0</v>
      </c>
    </row>
    <row r="45" spans="1:9" x14ac:dyDescent="0.25">
      <c r="A45" s="8">
        <v>41675</v>
      </c>
      <c r="B45">
        <v>-18</v>
      </c>
      <c r="C45">
        <v>-7.6</v>
      </c>
      <c r="D45">
        <v>0</v>
      </c>
      <c r="F45" s="8">
        <v>41675</v>
      </c>
      <c r="G45">
        <v>-18</v>
      </c>
      <c r="H45">
        <v>-7.6</v>
      </c>
      <c r="I45">
        <v>0</v>
      </c>
    </row>
    <row r="46" spans="1:9" x14ac:dyDescent="0.25">
      <c r="A46" s="8">
        <v>41676</v>
      </c>
      <c r="B46">
        <v>-22.8</v>
      </c>
      <c r="C46">
        <v>-9.5</v>
      </c>
      <c r="D46">
        <v>0</v>
      </c>
      <c r="F46" s="8">
        <v>41676</v>
      </c>
      <c r="G46">
        <v>-22.8</v>
      </c>
      <c r="H46">
        <v>-9.5</v>
      </c>
      <c r="I46">
        <v>0</v>
      </c>
    </row>
    <row r="47" spans="1:9" x14ac:dyDescent="0.25">
      <c r="A47" s="8">
        <v>41677</v>
      </c>
      <c r="B47">
        <v>-18</v>
      </c>
      <c r="C47">
        <v>-12.6</v>
      </c>
      <c r="D47">
        <v>0</v>
      </c>
      <c r="F47" s="8">
        <v>41677</v>
      </c>
      <c r="G47">
        <v>-18</v>
      </c>
      <c r="H47">
        <v>-12.6</v>
      </c>
      <c r="I47">
        <v>0</v>
      </c>
    </row>
    <row r="48" spans="1:9" x14ac:dyDescent="0.25">
      <c r="A48" s="8">
        <v>41678</v>
      </c>
      <c r="B48">
        <v>-23.5</v>
      </c>
      <c r="C48">
        <v>-11</v>
      </c>
      <c r="D48">
        <v>0</v>
      </c>
      <c r="F48" s="8">
        <v>41678</v>
      </c>
      <c r="G48">
        <v>-23.5</v>
      </c>
      <c r="H48">
        <v>-11</v>
      </c>
      <c r="I48">
        <v>0</v>
      </c>
    </row>
    <row r="49" spans="1:9" x14ac:dyDescent="0.25">
      <c r="A49" s="8">
        <v>41679</v>
      </c>
      <c r="B49">
        <v>-23.5</v>
      </c>
      <c r="C49">
        <v>-8.6999999999999993</v>
      </c>
      <c r="D49">
        <v>5.6</v>
      </c>
      <c r="F49" s="8">
        <v>41679</v>
      </c>
      <c r="G49">
        <v>-23.5</v>
      </c>
      <c r="H49">
        <v>-8.6999999999999993</v>
      </c>
      <c r="I49">
        <v>5.6</v>
      </c>
    </row>
    <row r="50" spans="1:9" x14ac:dyDescent="0.25">
      <c r="A50" s="8">
        <v>41680</v>
      </c>
      <c r="B50">
        <v>-16.2</v>
      </c>
      <c r="C50">
        <v>-9.8000000000000007</v>
      </c>
      <c r="D50">
        <v>3.8</v>
      </c>
      <c r="F50" s="8">
        <v>41680</v>
      </c>
      <c r="G50">
        <v>-16.2</v>
      </c>
      <c r="H50">
        <v>-9.8000000000000007</v>
      </c>
      <c r="I50">
        <v>3.8</v>
      </c>
    </row>
    <row r="51" spans="1:9" x14ac:dyDescent="0.25">
      <c r="A51" s="8">
        <v>41681</v>
      </c>
      <c r="B51">
        <v>-28.5</v>
      </c>
      <c r="C51">
        <v>-11.7</v>
      </c>
      <c r="D51">
        <v>0</v>
      </c>
      <c r="F51" s="8">
        <v>41681</v>
      </c>
      <c r="G51">
        <v>-28.5</v>
      </c>
      <c r="H51">
        <v>-11.7</v>
      </c>
      <c r="I51">
        <v>0</v>
      </c>
    </row>
    <row r="52" spans="1:9" x14ac:dyDescent="0.25">
      <c r="A52" s="8">
        <v>41682</v>
      </c>
      <c r="B52">
        <v>-31.2</v>
      </c>
      <c r="C52">
        <v>-8.3000000000000007</v>
      </c>
      <c r="D52">
        <v>0</v>
      </c>
      <c r="F52" s="8">
        <v>41682</v>
      </c>
      <c r="G52">
        <v>-31.2</v>
      </c>
      <c r="H52">
        <v>-8.3000000000000007</v>
      </c>
      <c r="I52">
        <v>0</v>
      </c>
    </row>
    <row r="53" spans="1:9" x14ac:dyDescent="0.25">
      <c r="A53" s="8">
        <v>41683</v>
      </c>
      <c r="B53">
        <v>-23.3</v>
      </c>
      <c r="C53">
        <v>-3.3</v>
      </c>
      <c r="D53">
        <v>0</v>
      </c>
      <c r="F53" s="8">
        <v>41683</v>
      </c>
      <c r="G53">
        <v>-23.3</v>
      </c>
      <c r="H53">
        <v>-3.3</v>
      </c>
      <c r="I53">
        <v>0</v>
      </c>
    </row>
    <row r="54" spans="1:9" x14ac:dyDescent="0.25">
      <c r="A54" s="8">
        <v>41684</v>
      </c>
      <c r="B54">
        <v>-7.3</v>
      </c>
      <c r="C54">
        <v>-4</v>
      </c>
      <c r="D54">
        <v>0</v>
      </c>
      <c r="F54" s="8">
        <v>41684</v>
      </c>
      <c r="G54">
        <v>-7.3</v>
      </c>
      <c r="H54">
        <v>-4</v>
      </c>
      <c r="I54">
        <v>0</v>
      </c>
    </row>
    <row r="55" spans="1:9" x14ac:dyDescent="0.25">
      <c r="A55" s="8">
        <v>41685</v>
      </c>
      <c r="B55">
        <v>-14.8</v>
      </c>
      <c r="C55">
        <v>-5.2</v>
      </c>
      <c r="D55">
        <v>0</v>
      </c>
      <c r="F55" s="8">
        <v>41685</v>
      </c>
      <c r="G55">
        <v>-14.8</v>
      </c>
      <c r="H55">
        <v>-5.2</v>
      </c>
      <c r="I55">
        <v>0</v>
      </c>
    </row>
    <row r="56" spans="1:9" x14ac:dyDescent="0.25">
      <c r="A56" s="8">
        <v>41686</v>
      </c>
      <c r="B56">
        <v>-23.2</v>
      </c>
      <c r="C56">
        <v>-8.3000000000000007</v>
      </c>
      <c r="D56">
        <v>0</v>
      </c>
      <c r="F56" s="8">
        <v>41686</v>
      </c>
      <c r="G56">
        <v>-23.2</v>
      </c>
      <c r="H56">
        <v>-8.3000000000000007</v>
      </c>
      <c r="I56">
        <v>0</v>
      </c>
    </row>
    <row r="57" spans="1:9" x14ac:dyDescent="0.25">
      <c r="A57" s="8">
        <v>41687</v>
      </c>
      <c r="B57">
        <v>-29.7</v>
      </c>
      <c r="C57">
        <v>-5.8</v>
      </c>
      <c r="D57">
        <v>0</v>
      </c>
      <c r="F57" s="8">
        <v>41687</v>
      </c>
      <c r="G57">
        <v>-29.7</v>
      </c>
      <c r="H57">
        <v>-5.8</v>
      </c>
      <c r="I57">
        <v>0</v>
      </c>
    </row>
    <row r="58" spans="1:9" x14ac:dyDescent="0.25">
      <c r="A58" s="8">
        <v>41688</v>
      </c>
      <c r="B58">
        <v>-6.7</v>
      </c>
      <c r="C58">
        <v>-2.6</v>
      </c>
      <c r="D58">
        <v>0.1</v>
      </c>
      <c r="F58" s="8">
        <v>41688</v>
      </c>
      <c r="G58">
        <v>-6.7</v>
      </c>
      <c r="H58">
        <v>-2.6</v>
      </c>
      <c r="I58">
        <v>0.1</v>
      </c>
    </row>
    <row r="59" spans="1:9" x14ac:dyDescent="0.25">
      <c r="A59" s="8">
        <v>41689</v>
      </c>
      <c r="B59">
        <v>-10.6</v>
      </c>
      <c r="C59">
        <v>4.4000000000000004</v>
      </c>
      <c r="D59">
        <v>0</v>
      </c>
      <c r="F59" s="8">
        <v>41689</v>
      </c>
      <c r="G59">
        <v>-10.6</v>
      </c>
      <c r="H59">
        <v>4.4000000000000004</v>
      </c>
      <c r="I59">
        <v>0</v>
      </c>
    </row>
    <row r="60" spans="1:9" x14ac:dyDescent="0.25">
      <c r="A60" s="8">
        <v>41690</v>
      </c>
      <c r="B60">
        <v>-7.8</v>
      </c>
      <c r="C60">
        <v>0.7</v>
      </c>
      <c r="D60">
        <v>0</v>
      </c>
      <c r="F60" s="8">
        <v>41690</v>
      </c>
      <c r="G60">
        <v>-7.8</v>
      </c>
      <c r="H60">
        <v>0.7</v>
      </c>
      <c r="I60">
        <v>0</v>
      </c>
    </row>
    <row r="61" spans="1:9" x14ac:dyDescent="0.25">
      <c r="A61" s="8">
        <v>41691</v>
      </c>
      <c r="B61">
        <v>-2</v>
      </c>
      <c r="C61">
        <v>2.9</v>
      </c>
      <c r="D61">
        <v>1.2</v>
      </c>
      <c r="F61" s="8">
        <v>41691</v>
      </c>
      <c r="G61">
        <v>-2</v>
      </c>
      <c r="H61">
        <v>2.9</v>
      </c>
      <c r="I61">
        <v>1.2</v>
      </c>
    </row>
    <row r="62" spans="1:9" x14ac:dyDescent="0.25">
      <c r="A62" s="8">
        <v>41692</v>
      </c>
      <c r="B62">
        <v>-2.7</v>
      </c>
      <c r="C62">
        <v>1.3</v>
      </c>
      <c r="D62">
        <v>0</v>
      </c>
      <c r="F62" s="8">
        <v>41692</v>
      </c>
      <c r="G62">
        <v>-2.7</v>
      </c>
      <c r="H62">
        <v>1.3</v>
      </c>
      <c r="I62">
        <v>0</v>
      </c>
    </row>
    <row r="63" spans="1:9" x14ac:dyDescent="0.25">
      <c r="A63" s="8">
        <v>41693</v>
      </c>
      <c r="B63">
        <v>-8</v>
      </c>
      <c r="C63">
        <v>-2.7</v>
      </c>
      <c r="D63">
        <v>0</v>
      </c>
      <c r="F63" s="8">
        <v>41693</v>
      </c>
      <c r="G63">
        <v>-8</v>
      </c>
      <c r="H63">
        <v>-2.7</v>
      </c>
      <c r="I63">
        <v>0</v>
      </c>
    </row>
    <row r="64" spans="1:9" x14ac:dyDescent="0.25">
      <c r="A64" s="8">
        <v>41694</v>
      </c>
      <c r="B64">
        <v>-11.1</v>
      </c>
      <c r="C64">
        <v>-8</v>
      </c>
      <c r="D64">
        <v>0</v>
      </c>
      <c r="F64" s="8">
        <v>41694</v>
      </c>
      <c r="G64">
        <v>-11.1</v>
      </c>
      <c r="H64">
        <v>-8</v>
      </c>
      <c r="I64">
        <v>0</v>
      </c>
    </row>
    <row r="65" spans="1:9" x14ac:dyDescent="0.25">
      <c r="A65" s="8">
        <v>41695</v>
      </c>
      <c r="B65">
        <v>-14.5</v>
      </c>
      <c r="C65">
        <v>-9</v>
      </c>
      <c r="D65">
        <v>0</v>
      </c>
      <c r="F65" s="8">
        <v>41695</v>
      </c>
      <c r="G65">
        <v>-14.5</v>
      </c>
      <c r="H65">
        <v>-9</v>
      </c>
      <c r="I65">
        <v>0</v>
      </c>
    </row>
    <row r="66" spans="1:9" x14ac:dyDescent="0.25">
      <c r="A66" s="8">
        <v>41696</v>
      </c>
      <c r="B66">
        <v>-18.3</v>
      </c>
      <c r="C66">
        <v>-12.1</v>
      </c>
      <c r="D66">
        <v>0</v>
      </c>
      <c r="F66" s="8">
        <v>41696</v>
      </c>
      <c r="G66">
        <v>-18.3</v>
      </c>
      <c r="H66">
        <v>-12.1</v>
      </c>
      <c r="I66">
        <v>0</v>
      </c>
    </row>
    <row r="67" spans="1:9" x14ac:dyDescent="0.25">
      <c r="A67" s="8">
        <v>41697</v>
      </c>
      <c r="B67">
        <v>-23.2</v>
      </c>
      <c r="C67">
        <v>-12.2</v>
      </c>
      <c r="D67">
        <v>0</v>
      </c>
      <c r="F67" s="8">
        <v>41697</v>
      </c>
      <c r="G67">
        <v>-23.2</v>
      </c>
      <c r="H67">
        <v>-12.2</v>
      </c>
      <c r="I67">
        <v>0</v>
      </c>
    </row>
    <row r="68" spans="1:9" x14ac:dyDescent="0.25">
      <c r="A68" s="8">
        <v>41698</v>
      </c>
      <c r="B68">
        <v>-29.9</v>
      </c>
      <c r="C68">
        <v>-12.5</v>
      </c>
      <c r="D68">
        <v>0</v>
      </c>
      <c r="F68" s="8">
        <v>41698</v>
      </c>
      <c r="G68">
        <v>-29.9</v>
      </c>
      <c r="H68">
        <v>-12.5</v>
      </c>
      <c r="I68">
        <v>0</v>
      </c>
    </row>
    <row r="69" spans="1:9" x14ac:dyDescent="0.25">
      <c r="A69" s="8">
        <v>41699</v>
      </c>
      <c r="B69">
        <v>-13</v>
      </c>
      <c r="C69">
        <v>-4.5999999999999996</v>
      </c>
      <c r="D69">
        <v>0.8</v>
      </c>
      <c r="F69" s="8">
        <v>41699</v>
      </c>
      <c r="G69">
        <v>-13</v>
      </c>
      <c r="H69">
        <v>-4.5999999999999996</v>
      </c>
      <c r="I69">
        <v>0.8</v>
      </c>
    </row>
    <row r="70" spans="1:9" x14ac:dyDescent="0.25">
      <c r="A70" s="8">
        <v>41700</v>
      </c>
      <c r="B70">
        <v>-22.5</v>
      </c>
      <c r="C70">
        <v>-12.8</v>
      </c>
      <c r="D70">
        <v>2</v>
      </c>
      <c r="F70" s="8">
        <v>41700</v>
      </c>
      <c r="G70">
        <v>-22.5</v>
      </c>
      <c r="H70">
        <v>-12.8</v>
      </c>
      <c r="I70">
        <v>2</v>
      </c>
    </row>
    <row r="71" spans="1:9" x14ac:dyDescent="0.25">
      <c r="A71" s="8">
        <v>41701</v>
      </c>
      <c r="B71">
        <v>-26.4</v>
      </c>
      <c r="C71">
        <v>-14.9</v>
      </c>
      <c r="D71">
        <v>0</v>
      </c>
      <c r="F71" s="8">
        <v>41701</v>
      </c>
      <c r="G71">
        <v>-26.4</v>
      </c>
      <c r="H71">
        <v>-14.9</v>
      </c>
      <c r="I71">
        <v>0</v>
      </c>
    </row>
    <row r="72" spans="1:9" x14ac:dyDescent="0.25">
      <c r="A72" s="8">
        <v>41702</v>
      </c>
      <c r="B72">
        <v>-26.2</v>
      </c>
      <c r="C72">
        <v>-10.199999999999999</v>
      </c>
      <c r="D72">
        <v>1.5</v>
      </c>
      <c r="F72" s="8">
        <v>41702</v>
      </c>
      <c r="G72">
        <v>-26.2</v>
      </c>
      <c r="H72">
        <v>-10.199999999999999</v>
      </c>
      <c r="I72">
        <v>1.5</v>
      </c>
    </row>
    <row r="73" spans="1:9" x14ac:dyDescent="0.25">
      <c r="A73" s="8">
        <v>41703</v>
      </c>
      <c r="B73">
        <v>-23.8</v>
      </c>
      <c r="C73">
        <v>-7</v>
      </c>
      <c r="D73">
        <v>0</v>
      </c>
      <c r="F73" s="8">
        <v>41703</v>
      </c>
      <c r="G73">
        <v>-23.8</v>
      </c>
      <c r="H73">
        <v>-7</v>
      </c>
      <c r="I73">
        <v>0</v>
      </c>
    </row>
    <row r="74" spans="1:9" x14ac:dyDescent="0.25">
      <c r="A74" s="8">
        <v>41704</v>
      </c>
      <c r="B74">
        <v>-24.4</v>
      </c>
      <c r="C74">
        <v>-5.6</v>
      </c>
      <c r="D74">
        <v>0</v>
      </c>
      <c r="F74" s="8">
        <v>41704</v>
      </c>
      <c r="G74">
        <v>-24.4</v>
      </c>
      <c r="H74">
        <v>-5.6</v>
      </c>
      <c r="I74">
        <v>0</v>
      </c>
    </row>
    <row r="75" spans="1:9" x14ac:dyDescent="0.25">
      <c r="A75" s="8">
        <v>41705</v>
      </c>
      <c r="B75">
        <v>-18.3</v>
      </c>
      <c r="C75">
        <v>4.5</v>
      </c>
      <c r="D75">
        <v>0</v>
      </c>
      <c r="F75" s="8">
        <v>41705</v>
      </c>
      <c r="G75">
        <v>-18.3</v>
      </c>
      <c r="H75">
        <v>4.5</v>
      </c>
      <c r="I75">
        <v>0</v>
      </c>
    </row>
    <row r="76" spans="1:9" x14ac:dyDescent="0.25">
      <c r="A76" s="8">
        <v>41706</v>
      </c>
      <c r="B76">
        <v>-12.7</v>
      </c>
      <c r="C76">
        <v>1.2</v>
      </c>
      <c r="D76">
        <v>0</v>
      </c>
      <c r="F76" s="8">
        <v>41706</v>
      </c>
      <c r="G76">
        <v>-12.7</v>
      </c>
      <c r="H76">
        <v>1.2</v>
      </c>
      <c r="I76">
        <v>0</v>
      </c>
    </row>
    <row r="77" spans="1:9" x14ac:dyDescent="0.25">
      <c r="A77" s="8">
        <v>41707</v>
      </c>
      <c r="B77">
        <v>-15.6</v>
      </c>
      <c r="C77">
        <v>-0.6</v>
      </c>
      <c r="D77">
        <v>0</v>
      </c>
      <c r="F77" s="8">
        <v>41707</v>
      </c>
      <c r="G77">
        <v>-15.6</v>
      </c>
      <c r="H77">
        <v>-0.6</v>
      </c>
      <c r="I77">
        <v>0</v>
      </c>
    </row>
    <row r="78" spans="1:9" x14ac:dyDescent="0.25">
      <c r="A78" s="8">
        <v>41708</v>
      </c>
      <c r="B78">
        <v>-0.6</v>
      </c>
      <c r="C78">
        <v>5.2</v>
      </c>
      <c r="D78">
        <v>0</v>
      </c>
      <c r="F78" s="8">
        <v>41708</v>
      </c>
      <c r="G78">
        <v>-0.6</v>
      </c>
      <c r="H78">
        <v>5.2</v>
      </c>
      <c r="I78">
        <v>0</v>
      </c>
    </row>
    <row r="79" spans="1:9" x14ac:dyDescent="0.25">
      <c r="A79" s="8">
        <v>41709</v>
      </c>
      <c r="B79">
        <v>0.2</v>
      </c>
      <c r="C79">
        <v>9.8000000000000007</v>
      </c>
      <c r="D79">
        <v>0</v>
      </c>
      <c r="F79" s="8">
        <v>41709</v>
      </c>
      <c r="G79">
        <v>0.2</v>
      </c>
      <c r="H79">
        <v>9.8000000000000007</v>
      </c>
      <c r="I79">
        <v>0</v>
      </c>
    </row>
    <row r="80" spans="1:9" x14ac:dyDescent="0.25">
      <c r="A80" s="8">
        <v>41710</v>
      </c>
      <c r="B80">
        <v>-16</v>
      </c>
      <c r="C80">
        <v>1.5</v>
      </c>
      <c r="D80">
        <v>6.6</v>
      </c>
      <c r="F80" s="8">
        <v>41710</v>
      </c>
      <c r="G80">
        <v>-16</v>
      </c>
      <c r="H80">
        <v>1.5</v>
      </c>
      <c r="I80">
        <v>6.6</v>
      </c>
    </row>
    <row r="81" spans="1:9" x14ac:dyDescent="0.25">
      <c r="A81" s="8">
        <v>41711</v>
      </c>
      <c r="B81">
        <v>-19.2</v>
      </c>
      <c r="C81">
        <v>-7.6</v>
      </c>
      <c r="D81">
        <v>0</v>
      </c>
      <c r="F81" s="8">
        <v>41711</v>
      </c>
      <c r="G81">
        <v>-19.2</v>
      </c>
      <c r="H81">
        <v>-7.6</v>
      </c>
      <c r="I81">
        <v>0</v>
      </c>
    </row>
    <row r="82" spans="1:9" x14ac:dyDescent="0.25">
      <c r="A82" s="8">
        <v>41712</v>
      </c>
      <c r="B82">
        <v>-7.4</v>
      </c>
      <c r="C82">
        <v>6.9</v>
      </c>
      <c r="D82">
        <v>0</v>
      </c>
      <c r="F82" s="8">
        <v>41712</v>
      </c>
      <c r="G82">
        <v>-7.4</v>
      </c>
      <c r="H82">
        <v>6.9</v>
      </c>
      <c r="I82">
        <v>0</v>
      </c>
    </row>
    <row r="83" spans="1:9" x14ac:dyDescent="0.25">
      <c r="A83" s="8">
        <v>41713</v>
      </c>
      <c r="B83">
        <v>-10.3</v>
      </c>
      <c r="C83">
        <v>4.4000000000000004</v>
      </c>
      <c r="D83">
        <v>0</v>
      </c>
      <c r="F83" s="8">
        <v>41713</v>
      </c>
      <c r="G83">
        <v>-10.3</v>
      </c>
      <c r="H83">
        <v>4.4000000000000004</v>
      </c>
      <c r="I83">
        <v>0</v>
      </c>
    </row>
    <row r="84" spans="1:9" x14ac:dyDescent="0.25">
      <c r="A84" s="8">
        <v>41714</v>
      </c>
      <c r="B84">
        <v>-17.5</v>
      </c>
      <c r="C84">
        <v>-10.5</v>
      </c>
      <c r="D84">
        <v>0</v>
      </c>
      <c r="F84" s="8">
        <v>41714</v>
      </c>
      <c r="G84">
        <v>-17.5</v>
      </c>
      <c r="H84">
        <v>-10.5</v>
      </c>
      <c r="I84">
        <v>0</v>
      </c>
    </row>
    <row r="85" spans="1:9" x14ac:dyDescent="0.25">
      <c r="A85" s="8">
        <v>41715</v>
      </c>
      <c r="B85">
        <v>-21.7</v>
      </c>
      <c r="C85">
        <v>-4.2</v>
      </c>
      <c r="D85">
        <v>0</v>
      </c>
      <c r="F85" s="8">
        <v>41715</v>
      </c>
      <c r="G85">
        <v>-21.7</v>
      </c>
      <c r="H85">
        <v>-4.2</v>
      </c>
      <c r="I85">
        <v>0</v>
      </c>
    </row>
    <row r="86" spans="1:9" x14ac:dyDescent="0.25">
      <c r="A86" s="8">
        <v>41716</v>
      </c>
      <c r="B86">
        <v>-7.9</v>
      </c>
      <c r="C86">
        <v>3.4</v>
      </c>
      <c r="D86">
        <v>0</v>
      </c>
      <c r="F86" s="8">
        <v>41716</v>
      </c>
      <c r="G86">
        <v>-7.9</v>
      </c>
      <c r="H86">
        <v>3.4</v>
      </c>
      <c r="I86">
        <v>0</v>
      </c>
    </row>
    <row r="87" spans="1:9" x14ac:dyDescent="0.25">
      <c r="A87" s="8">
        <v>41717</v>
      </c>
      <c r="B87">
        <v>-1.7</v>
      </c>
      <c r="C87">
        <v>5.0999999999999996</v>
      </c>
      <c r="D87">
        <v>1.6</v>
      </c>
      <c r="F87" s="8">
        <v>41717</v>
      </c>
      <c r="G87">
        <v>-1.7</v>
      </c>
      <c r="H87">
        <v>5.0999999999999996</v>
      </c>
      <c r="I87">
        <v>1.6</v>
      </c>
    </row>
    <row r="88" spans="1:9" x14ac:dyDescent="0.25">
      <c r="A88" s="8">
        <v>41718</v>
      </c>
      <c r="B88">
        <v>-3.4</v>
      </c>
      <c r="C88">
        <v>1.1000000000000001</v>
      </c>
      <c r="D88">
        <v>0</v>
      </c>
      <c r="F88" s="8">
        <v>41718</v>
      </c>
      <c r="G88">
        <v>-3.4</v>
      </c>
      <c r="H88">
        <v>1.1000000000000001</v>
      </c>
      <c r="I88">
        <v>0</v>
      </c>
    </row>
    <row r="89" spans="1:9" x14ac:dyDescent="0.25">
      <c r="A89" s="8">
        <v>41719</v>
      </c>
      <c r="B89">
        <v>-7.6</v>
      </c>
      <c r="C89">
        <v>2.2999999999999998</v>
      </c>
      <c r="D89">
        <v>0</v>
      </c>
      <c r="F89" s="8">
        <v>41719</v>
      </c>
      <c r="G89">
        <v>-7.6</v>
      </c>
      <c r="H89">
        <v>2.2999999999999998</v>
      </c>
      <c r="I89">
        <v>0</v>
      </c>
    </row>
    <row r="90" spans="1:9" x14ac:dyDescent="0.25">
      <c r="A90" s="8">
        <v>41720</v>
      </c>
      <c r="B90">
        <v>-8.3000000000000007</v>
      </c>
      <c r="C90">
        <v>0.1</v>
      </c>
      <c r="D90">
        <v>0</v>
      </c>
      <c r="F90" s="8">
        <v>41720</v>
      </c>
      <c r="G90">
        <v>-8.3000000000000007</v>
      </c>
      <c r="H90">
        <v>0.1</v>
      </c>
      <c r="I90">
        <v>0</v>
      </c>
    </row>
    <row r="91" spans="1:9" x14ac:dyDescent="0.25">
      <c r="A91" s="8">
        <v>41721</v>
      </c>
      <c r="B91">
        <v>-14.2</v>
      </c>
      <c r="C91">
        <v>-7.8</v>
      </c>
      <c r="D91">
        <v>0.5</v>
      </c>
      <c r="F91" s="8">
        <v>41721</v>
      </c>
      <c r="G91">
        <v>-14.2</v>
      </c>
      <c r="H91">
        <v>-7.8</v>
      </c>
      <c r="I91">
        <v>0.5</v>
      </c>
    </row>
    <row r="92" spans="1:9" x14ac:dyDescent="0.25">
      <c r="A92" s="8">
        <v>41722</v>
      </c>
      <c r="B92">
        <v>-16.399999999999999</v>
      </c>
      <c r="C92">
        <v>-5</v>
      </c>
      <c r="D92">
        <v>0</v>
      </c>
      <c r="F92" s="8">
        <v>41722</v>
      </c>
      <c r="G92">
        <v>-16.399999999999999</v>
      </c>
      <c r="H92">
        <v>-5</v>
      </c>
      <c r="I92">
        <v>0</v>
      </c>
    </row>
    <row r="93" spans="1:9" x14ac:dyDescent="0.25">
      <c r="A93" s="8">
        <v>41723</v>
      </c>
      <c r="B93">
        <v>-13.5</v>
      </c>
      <c r="C93">
        <v>-3.2</v>
      </c>
      <c r="D93">
        <v>0</v>
      </c>
      <c r="F93" s="8">
        <v>41723</v>
      </c>
      <c r="G93">
        <v>-13.5</v>
      </c>
      <c r="H93">
        <v>-3.2</v>
      </c>
      <c r="I93">
        <v>0</v>
      </c>
    </row>
    <row r="94" spans="1:9" x14ac:dyDescent="0.25">
      <c r="A94" s="8">
        <v>41724</v>
      </c>
      <c r="B94">
        <v>-15.3</v>
      </c>
      <c r="C94">
        <v>-7.4</v>
      </c>
      <c r="D94">
        <v>0</v>
      </c>
      <c r="F94" s="8">
        <v>41724</v>
      </c>
      <c r="G94">
        <v>-15.3</v>
      </c>
      <c r="H94">
        <v>-7.4</v>
      </c>
      <c r="I94">
        <v>0</v>
      </c>
    </row>
    <row r="95" spans="1:9" x14ac:dyDescent="0.25">
      <c r="A95" s="8">
        <v>41725</v>
      </c>
      <c r="B95">
        <v>-11</v>
      </c>
      <c r="C95">
        <v>2</v>
      </c>
      <c r="D95">
        <v>2</v>
      </c>
      <c r="F95" s="8">
        <v>41725</v>
      </c>
      <c r="G95">
        <v>-11</v>
      </c>
      <c r="H95">
        <v>2</v>
      </c>
      <c r="I95">
        <v>2</v>
      </c>
    </row>
    <row r="96" spans="1:9" x14ac:dyDescent="0.25">
      <c r="A96" s="8">
        <v>41726</v>
      </c>
      <c r="B96">
        <v>-0.3</v>
      </c>
      <c r="C96">
        <v>7</v>
      </c>
      <c r="D96">
        <v>2.5</v>
      </c>
      <c r="F96" s="8">
        <v>41726</v>
      </c>
      <c r="G96">
        <v>-0.3</v>
      </c>
      <c r="H96">
        <v>7</v>
      </c>
      <c r="I96">
        <v>2.5</v>
      </c>
    </row>
    <row r="97" spans="1:9" x14ac:dyDescent="0.25">
      <c r="A97" s="8">
        <v>41727</v>
      </c>
      <c r="B97">
        <v>-0.5</v>
      </c>
      <c r="C97">
        <v>1.2</v>
      </c>
      <c r="D97">
        <v>0</v>
      </c>
      <c r="F97" s="8">
        <v>41727</v>
      </c>
      <c r="G97">
        <v>-0.5</v>
      </c>
      <c r="H97">
        <v>1.2</v>
      </c>
      <c r="I97">
        <v>0</v>
      </c>
    </row>
    <row r="98" spans="1:9" x14ac:dyDescent="0.25">
      <c r="A98" s="8">
        <v>41728</v>
      </c>
      <c r="B98">
        <v>-4.4000000000000004</v>
      </c>
      <c r="C98">
        <v>4.5999999999999996</v>
      </c>
      <c r="D98">
        <v>0</v>
      </c>
      <c r="F98" s="8">
        <v>41728</v>
      </c>
      <c r="G98">
        <v>-4.4000000000000004</v>
      </c>
      <c r="H98">
        <v>4.5999999999999996</v>
      </c>
      <c r="I98">
        <v>0</v>
      </c>
    </row>
    <row r="99" spans="1:9" x14ac:dyDescent="0.25">
      <c r="A99" s="8">
        <v>41729</v>
      </c>
      <c r="B99">
        <v>-5.7</v>
      </c>
      <c r="C99">
        <v>10.9</v>
      </c>
      <c r="D99">
        <v>0</v>
      </c>
      <c r="F99" s="8">
        <v>41729</v>
      </c>
      <c r="G99">
        <v>-5.7</v>
      </c>
      <c r="H99">
        <v>10.9</v>
      </c>
      <c r="I99">
        <v>0</v>
      </c>
    </row>
    <row r="100" spans="1:9" x14ac:dyDescent="0.25">
      <c r="A100" s="8">
        <v>41730</v>
      </c>
      <c r="B100">
        <v>-0.1</v>
      </c>
      <c r="C100">
        <v>10.3</v>
      </c>
      <c r="D100">
        <v>0</v>
      </c>
      <c r="F100" s="8">
        <v>41730</v>
      </c>
      <c r="G100">
        <v>-0.1</v>
      </c>
      <c r="H100">
        <v>10.3</v>
      </c>
      <c r="I100">
        <v>0</v>
      </c>
    </row>
    <row r="101" spans="1:9" x14ac:dyDescent="0.25">
      <c r="A101" s="8">
        <v>41731</v>
      </c>
      <c r="B101">
        <v>-3.6</v>
      </c>
      <c r="C101">
        <v>2.8</v>
      </c>
      <c r="D101">
        <v>0</v>
      </c>
      <c r="F101" s="8">
        <v>41731</v>
      </c>
      <c r="G101">
        <v>-3.6</v>
      </c>
      <c r="H101">
        <v>2.8</v>
      </c>
      <c r="I101">
        <v>0</v>
      </c>
    </row>
    <row r="102" spans="1:9" x14ac:dyDescent="0.25">
      <c r="A102" s="8">
        <v>41732</v>
      </c>
      <c r="B102">
        <v>-3.4</v>
      </c>
      <c r="C102">
        <v>2.8</v>
      </c>
      <c r="D102">
        <v>0</v>
      </c>
      <c r="F102" s="8">
        <v>41732</v>
      </c>
      <c r="G102">
        <v>-3.4</v>
      </c>
      <c r="H102">
        <v>2.8</v>
      </c>
      <c r="I102">
        <v>0</v>
      </c>
    </row>
    <row r="103" spans="1:9" x14ac:dyDescent="0.25">
      <c r="A103" s="8">
        <v>41733</v>
      </c>
      <c r="B103">
        <v>-0.2</v>
      </c>
      <c r="C103">
        <v>6.1</v>
      </c>
      <c r="D103">
        <v>6.4</v>
      </c>
      <c r="F103" s="8">
        <v>41733</v>
      </c>
      <c r="G103">
        <v>-0.2</v>
      </c>
      <c r="H103">
        <v>6.1</v>
      </c>
      <c r="I103">
        <v>6.4</v>
      </c>
    </row>
    <row r="104" spans="1:9" x14ac:dyDescent="0.25">
      <c r="A104" s="8">
        <v>41734</v>
      </c>
      <c r="B104">
        <v>-2.9</v>
      </c>
      <c r="C104">
        <v>2.2000000000000002</v>
      </c>
      <c r="D104">
        <v>2.4</v>
      </c>
      <c r="F104" s="8">
        <v>41734</v>
      </c>
      <c r="G104">
        <v>-2.9</v>
      </c>
      <c r="H104">
        <v>2.2000000000000002</v>
      </c>
      <c r="I104">
        <v>2.4</v>
      </c>
    </row>
    <row r="105" spans="1:9" x14ac:dyDescent="0.25">
      <c r="A105" s="8">
        <v>41735</v>
      </c>
      <c r="B105">
        <v>-4.7</v>
      </c>
      <c r="C105">
        <v>10.1</v>
      </c>
      <c r="D105">
        <v>0</v>
      </c>
      <c r="F105" s="8">
        <v>41735</v>
      </c>
      <c r="G105">
        <v>-4.7</v>
      </c>
      <c r="H105">
        <v>10.1</v>
      </c>
      <c r="I105">
        <v>0</v>
      </c>
    </row>
    <row r="106" spans="1:9" x14ac:dyDescent="0.25">
      <c r="A106" s="8">
        <v>41736</v>
      </c>
      <c r="B106">
        <v>-3.6</v>
      </c>
      <c r="C106">
        <v>9.4</v>
      </c>
      <c r="D106">
        <v>7.1</v>
      </c>
      <c r="F106" s="8">
        <v>41736</v>
      </c>
      <c r="G106">
        <v>-3.6</v>
      </c>
      <c r="H106">
        <v>9.4</v>
      </c>
      <c r="I106">
        <v>7.1</v>
      </c>
    </row>
    <row r="107" spans="1:9" x14ac:dyDescent="0.25">
      <c r="A107" s="8">
        <v>41737</v>
      </c>
      <c r="B107">
        <v>0.4</v>
      </c>
      <c r="C107">
        <v>9.1999999999999993</v>
      </c>
      <c r="D107">
        <v>3</v>
      </c>
      <c r="F107" s="8">
        <v>41737</v>
      </c>
      <c r="G107">
        <v>0.4</v>
      </c>
      <c r="H107">
        <v>9.1999999999999993</v>
      </c>
      <c r="I107">
        <v>3</v>
      </c>
    </row>
    <row r="108" spans="1:9" x14ac:dyDescent="0.25">
      <c r="A108" s="8">
        <v>41738</v>
      </c>
      <c r="B108">
        <v>-1.7</v>
      </c>
      <c r="C108">
        <v>8.3000000000000007</v>
      </c>
      <c r="D108">
        <v>0.7</v>
      </c>
      <c r="F108" s="8">
        <v>41738</v>
      </c>
      <c r="G108">
        <v>-1.7</v>
      </c>
      <c r="H108">
        <v>8.3000000000000007</v>
      </c>
      <c r="I108">
        <v>0.7</v>
      </c>
    </row>
    <row r="109" spans="1:9" x14ac:dyDescent="0.25">
      <c r="A109" s="8">
        <v>41739</v>
      </c>
      <c r="B109">
        <v>2.5</v>
      </c>
      <c r="C109">
        <v>16.5</v>
      </c>
      <c r="D109">
        <v>1.6</v>
      </c>
      <c r="F109" s="8">
        <v>41739</v>
      </c>
      <c r="G109">
        <v>2.5</v>
      </c>
      <c r="H109">
        <v>16.5</v>
      </c>
      <c r="I109">
        <v>1.6</v>
      </c>
    </row>
    <row r="110" spans="1:9" x14ac:dyDescent="0.25">
      <c r="A110" s="8">
        <v>41740</v>
      </c>
      <c r="B110">
        <v>-0.1</v>
      </c>
      <c r="C110">
        <v>14.6</v>
      </c>
      <c r="D110">
        <v>2.8</v>
      </c>
      <c r="F110" s="8">
        <v>41740</v>
      </c>
      <c r="G110">
        <v>-0.1</v>
      </c>
      <c r="H110">
        <v>14.6</v>
      </c>
      <c r="I110">
        <v>2.8</v>
      </c>
    </row>
    <row r="111" spans="1:9" x14ac:dyDescent="0.25">
      <c r="A111" s="8">
        <v>41741</v>
      </c>
      <c r="B111">
        <v>-0.1</v>
      </c>
      <c r="C111">
        <v>16.7</v>
      </c>
      <c r="D111">
        <v>9</v>
      </c>
      <c r="F111" s="8">
        <v>41741</v>
      </c>
      <c r="G111">
        <v>-0.1</v>
      </c>
      <c r="H111">
        <v>16.7</v>
      </c>
      <c r="I111">
        <v>9</v>
      </c>
    </row>
    <row r="112" spans="1:9" x14ac:dyDescent="0.25">
      <c r="A112" s="8">
        <v>41742</v>
      </c>
      <c r="B112">
        <v>5.2</v>
      </c>
      <c r="C112">
        <v>20.2</v>
      </c>
      <c r="D112">
        <v>0</v>
      </c>
      <c r="F112" s="8">
        <v>41742</v>
      </c>
      <c r="G112">
        <v>5.2</v>
      </c>
      <c r="H112">
        <v>20.2</v>
      </c>
      <c r="I112">
        <v>0</v>
      </c>
    </row>
    <row r="113" spans="1:9" x14ac:dyDescent="0.25">
      <c r="A113" s="8">
        <v>41743</v>
      </c>
      <c r="B113">
        <v>0.5</v>
      </c>
      <c r="C113">
        <v>19.8</v>
      </c>
      <c r="D113">
        <v>7.3</v>
      </c>
      <c r="F113" s="8">
        <v>41743</v>
      </c>
      <c r="G113">
        <v>0.5</v>
      </c>
      <c r="H113">
        <v>19.8</v>
      </c>
      <c r="I113">
        <v>7.3</v>
      </c>
    </row>
    <row r="114" spans="1:9" x14ac:dyDescent="0.25">
      <c r="A114" s="8">
        <v>41744</v>
      </c>
      <c r="B114">
        <v>-6.3</v>
      </c>
      <c r="C114">
        <v>0.4</v>
      </c>
      <c r="D114">
        <v>6.3</v>
      </c>
      <c r="F114" s="8">
        <v>41744</v>
      </c>
      <c r="G114">
        <v>-6.3</v>
      </c>
      <c r="H114">
        <v>0.4</v>
      </c>
      <c r="I114">
        <v>6.3</v>
      </c>
    </row>
    <row r="115" spans="1:9" x14ac:dyDescent="0.25">
      <c r="A115" s="8">
        <v>41745</v>
      </c>
      <c r="B115">
        <v>-9</v>
      </c>
      <c r="C115">
        <v>2.9</v>
      </c>
      <c r="D115">
        <v>0</v>
      </c>
      <c r="F115" s="8">
        <v>41745</v>
      </c>
      <c r="G115">
        <v>-9</v>
      </c>
      <c r="H115">
        <v>2.9</v>
      </c>
      <c r="I115">
        <v>0</v>
      </c>
    </row>
    <row r="116" spans="1:9" x14ac:dyDescent="0.25">
      <c r="A116" s="8">
        <v>41746</v>
      </c>
      <c r="B116">
        <v>-1.3</v>
      </c>
      <c r="C116">
        <v>9.8000000000000007</v>
      </c>
      <c r="D116">
        <v>0</v>
      </c>
      <c r="F116" s="8">
        <v>41746</v>
      </c>
      <c r="G116">
        <v>-1.3</v>
      </c>
      <c r="H116">
        <v>9.8000000000000007</v>
      </c>
      <c r="I116">
        <v>0</v>
      </c>
    </row>
    <row r="117" spans="1:9" x14ac:dyDescent="0.25">
      <c r="A117" s="8">
        <v>41747</v>
      </c>
      <c r="B117">
        <v>0.2</v>
      </c>
      <c r="C117">
        <v>10.199999999999999</v>
      </c>
      <c r="D117">
        <v>0.3</v>
      </c>
      <c r="F117" s="8">
        <v>41747</v>
      </c>
      <c r="G117">
        <v>0.2</v>
      </c>
      <c r="H117">
        <v>10.199999999999999</v>
      </c>
      <c r="I117">
        <v>0.3</v>
      </c>
    </row>
    <row r="118" spans="1:9" x14ac:dyDescent="0.25">
      <c r="A118" s="8">
        <v>41748</v>
      </c>
      <c r="B118">
        <v>-2.2999999999999998</v>
      </c>
      <c r="C118">
        <v>12.5</v>
      </c>
      <c r="D118">
        <v>0</v>
      </c>
      <c r="F118" s="8">
        <v>41748</v>
      </c>
      <c r="G118">
        <v>-2.2999999999999998</v>
      </c>
      <c r="H118">
        <v>12.5</v>
      </c>
      <c r="I118">
        <v>0</v>
      </c>
    </row>
    <row r="119" spans="1:9" x14ac:dyDescent="0.25">
      <c r="A119" s="8">
        <v>41749</v>
      </c>
      <c r="B119">
        <v>2.4</v>
      </c>
      <c r="C119">
        <v>19.399999999999999</v>
      </c>
      <c r="D119">
        <v>0</v>
      </c>
      <c r="F119" s="8">
        <v>41749</v>
      </c>
      <c r="G119">
        <v>2.4</v>
      </c>
      <c r="H119">
        <v>19.399999999999999</v>
      </c>
      <c r="I119">
        <v>0</v>
      </c>
    </row>
    <row r="120" spans="1:9" x14ac:dyDescent="0.25">
      <c r="A120" s="8">
        <v>41750</v>
      </c>
      <c r="B120">
        <v>3.8</v>
      </c>
      <c r="C120">
        <v>22.3</v>
      </c>
      <c r="D120">
        <v>0</v>
      </c>
      <c r="F120" s="8">
        <v>41750</v>
      </c>
      <c r="G120">
        <v>3.8</v>
      </c>
      <c r="H120">
        <v>22.3</v>
      </c>
      <c r="I120">
        <v>0</v>
      </c>
    </row>
    <row r="121" spans="1:9" x14ac:dyDescent="0.25">
      <c r="A121" s="8">
        <v>41751</v>
      </c>
      <c r="B121">
        <v>2.2999999999999998</v>
      </c>
      <c r="C121">
        <v>14.1</v>
      </c>
      <c r="D121">
        <v>3.8</v>
      </c>
      <c r="F121" s="8">
        <v>41751</v>
      </c>
      <c r="G121">
        <v>2.2999999999999998</v>
      </c>
      <c r="H121">
        <v>14.1</v>
      </c>
      <c r="I121">
        <v>3.8</v>
      </c>
    </row>
    <row r="122" spans="1:9" x14ac:dyDescent="0.25">
      <c r="A122" s="8">
        <v>41752</v>
      </c>
      <c r="B122">
        <v>0.2</v>
      </c>
      <c r="C122">
        <v>8.9</v>
      </c>
      <c r="D122">
        <v>0</v>
      </c>
      <c r="F122" s="8">
        <v>41752</v>
      </c>
      <c r="G122">
        <v>0.2</v>
      </c>
      <c r="H122">
        <v>8.9</v>
      </c>
      <c r="I122">
        <v>0</v>
      </c>
    </row>
    <row r="123" spans="1:9" x14ac:dyDescent="0.25">
      <c r="A123" s="8">
        <v>41753</v>
      </c>
      <c r="B123">
        <v>-2</v>
      </c>
      <c r="C123">
        <v>12.8</v>
      </c>
      <c r="D123">
        <v>0</v>
      </c>
      <c r="F123" s="8">
        <v>41753</v>
      </c>
      <c r="G123">
        <v>-2</v>
      </c>
      <c r="H123">
        <v>12.8</v>
      </c>
      <c r="I123">
        <v>0</v>
      </c>
    </row>
    <row r="124" spans="1:9" x14ac:dyDescent="0.25">
      <c r="A124" s="8">
        <v>41754</v>
      </c>
      <c r="B124">
        <v>2.4</v>
      </c>
      <c r="C124">
        <v>9.5</v>
      </c>
      <c r="D124">
        <v>6.8</v>
      </c>
      <c r="F124" s="8">
        <v>41754</v>
      </c>
      <c r="G124">
        <v>2.4</v>
      </c>
      <c r="H124">
        <v>9.5</v>
      </c>
      <c r="I124">
        <v>6.8</v>
      </c>
    </row>
    <row r="125" spans="1:9" x14ac:dyDescent="0.25">
      <c r="A125" s="8">
        <v>41755</v>
      </c>
      <c r="B125">
        <v>1.5</v>
      </c>
      <c r="C125">
        <v>7.1</v>
      </c>
      <c r="D125">
        <v>0</v>
      </c>
      <c r="F125" s="8">
        <v>41755</v>
      </c>
      <c r="G125">
        <v>1.5</v>
      </c>
      <c r="H125">
        <v>7.1</v>
      </c>
      <c r="I125">
        <v>0</v>
      </c>
    </row>
    <row r="126" spans="1:9" x14ac:dyDescent="0.25">
      <c r="A126" s="8">
        <v>41756</v>
      </c>
      <c r="B126">
        <v>-0.6</v>
      </c>
      <c r="C126">
        <v>12.2</v>
      </c>
      <c r="D126">
        <v>0</v>
      </c>
      <c r="F126" s="8">
        <v>41756</v>
      </c>
      <c r="G126">
        <v>-0.6</v>
      </c>
      <c r="H126">
        <v>12.2</v>
      </c>
      <c r="I126">
        <v>0</v>
      </c>
    </row>
    <row r="127" spans="1:9" x14ac:dyDescent="0.25">
      <c r="A127" s="8">
        <v>41757</v>
      </c>
      <c r="B127">
        <v>2.6</v>
      </c>
      <c r="C127">
        <v>10.9</v>
      </c>
      <c r="D127">
        <v>0</v>
      </c>
      <c r="F127" s="8">
        <v>41757</v>
      </c>
      <c r="G127">
        <v>2.6</v>
      </c>
      <c r="H127">
        <v>10.9</v>
      </c>
      <c r="I127">
        <v>0</v>
      </c>
    </row>
    <row r="128" spans="1:9" x14ac:dyDescent="0.25">
      <c r="A128" s="8">
        <v>41758</v>
      </c>
      <c r="B128">
        <v>5.7</v>
      </c>
      <c r="C128">
        <v>8.8000000000000007</v>
      </c>
      <c r="D128">
        <v>19.899999999999999</v>
      </c>
      <c r="F128" s="8">
        <v>41758</v>
      </c>
      <c r="G128">
        <v>5.7</v>
      </c>
      <c r="H128">
        <v>8.8000000000000007</v>
      </c>
      <c r="I128">
        <v>19.899999999999999</v>
      </c>
    </row>
    <row r="129" spans="1:9" x14ac:dyDescent="0.25">
      <c r="A129" s="8">
        <v>41759</v>
      </c>
      <c r="B129">
        <v>6.1</v>
      </c>
      <c r="C129">
        <v>8.1</v>
      </c>
      <c r="D129">
        <v>13.5</v>
      </c>
      <c r="F129" s="8">
        <v>41759</v>
      </c>
      <c r="G129">
        <v>6.1</v>
      </c>
      <c r="H129">
        <v>8.1</v>
      </c>
      <c r="I129">
        <v>13.5</v>
      </c>
    </row>
    <row r="130" spans="1:9" x14ac:dyDescent="0.25">
      <c r="A130" s="8">
        <v>41760</v>
      </c>
      <c r="B130">
        <v>6.4</v>
      </c>
      <c r="C130">
        <v>11.8</v>
      </c>
      <c r="D130">
        <v>1.7</v>
      </c>
      <c r="F130" s="8">
        <v>41760</v>
      </c>
      <c r="G130">
        <v>6.4</v>
      </c>
      <c r="H130">
        <v>11.8</v>
      </c>
      <c r="I130">
        <v>1.7</v>
      </c>
    </row>
    <row r="131" spans="1:9" x14ac:dyDescent="0.25">
      <c r="A131" s="8">
        <v>41761</v>
      </c>
      <c r="B131">
        <v>5.2</v>
      </c>
      <c r="C131">
        <v>11</v>
      </c>
      <c r="D131">
        <v>3</v>
      </c>
      <c r="F131" s="8">
        <v>41761</v>
      </c>
      <c r="G131">
        <v>5.2</v>
      </c>
      <c r="H131">
        <v>11</v>
      </c>
      <c r="I131">
        <v>3</v>
      </c>
    </row>
    <row r="132" spans="1:9" x14ac:dyDescent="0.25">
      <c r="A132" s="8">
        <v>41762</v>
      </c>
      <c r="B132">
        <v>5.3</v>
      </c>
      <c r="C132">
        <v>10.4</v>
      </c>
      <c r="D132">
        <v>3.4</v>
      </c>
      <c r="F132" s="8">
        <v>41762</v>
      </c>
      <c r="G132">
        <v>5.3</v>
      </c>
      <c r="H132">
        <v>10.4</v>
      </c>
      <c r="I132">
        <v>3.4</v>
      </c>
    </row>
    <row r="133" spans="1:9" x14ac:dyDescent="0.25">
      <c r="A133" s="8">
        <v>41763</v>
      </c>
      <c r="B133">
        <v>3</v>
      </c>
      <c r="C133">
        <v>10.199999999999999</v>
      </c>
      <c r="D133">
        <v>0</v>
      </c>
      <c r="F133" s="8">
        <v>41763</v>
      </c>
      <c r="G133">
        <v>3</v>
      </c>
      <c r="H133">
        <v>10.199999999999999</v>
      </c>
      <c r="I133">
        <v>0</v>
      </c>
    </row>
    <row r="134" spans="1:9" x14ac:dyDescent="0.25">
      <c r="A134" s="8">
        <v>41764</v>
      </c>
      <c r="B134">
        <v>1.7</v>
      </c>
      <c r="C134">
        <v>12.5</v>
      </c>
      <c r="D134">
        <v>0</v>
      </c>
      <c r="F134" s="8">
        <v>41764</v>
      </c>
      <c r="G134">
        <v>1.7</v>
      </c>
      <c r="H134">
        <v>12.5</v>
      </c>
      <c r="I134">
        <v>0</v>
      </c>
    </row>
    <row r="135" spans="1:9" x14ac:dyDescent="0.25">
      <c r="A135" s="8">
        <v>41765</v>
      </c>
      <c r="B135">
        <v>2.2999999999999998</v>
      </c>
      <c r="C135">
        <v>15.1</v>
      </c>
      <c r="D135">
        <v>0</v>
      </c>
      <c r="F135" s="8">
        <v>41765</v>
      </c>
      <c r="G135">
        <v>2.2999999999999998</v>
      </c>
      <c r="H135">
        <v>15.1</v>
      </c>
      <c r="I135">
        <v>0</v>
      </c>
    </row>
    <row r="136" spans="1:9" x14ac:dyDescent="0.25">
      <c r="A136" s="8">
        <v>41766</v>
      </c>
      <c r="B136">
        <v>6.2</v>
      </c>
      <c r="C136">
        <v>14</v>
      </c>
      <c r="D136">
        <v>0</v>
      </c>
      <c r="F136" s="8">
        <v>41766</v>
      </c>
      <c r="G136">
        <v>6.2</v>
      </c>
      <c r="H136">
        <v>14</v>
      </c>
      <c r="I136">
        <v>0</v>
      </c>
    </row>
    <row r="137" spans="1:9" x14ac:dyDescent="0.25">
      <c r="A137" s="8">
        <v>41767</v>
      </c>
      <c r="B137">
        <v>7.8</v>
      </c>
      <c r="C137">
        <v>19.8</v>
      </c>
      <c r="D137">
        <v>0.1</v>
      </c>
      <c r="F137" s="8">
        <v>41767</v>
      </c>
      <c r="G137">
        <v>7.8</v>
      </c>
      <c r="H137">
        <v>19.8</v>
      </c>
      <c r="I137">
        <v>0.1</v>
      </c>
    </row>
    <row r="138" spans="1:9" x14ac:dyDescent="0.25">
      <c r="A138" s="8">
        <v>41768</v>
      </c>
      <c r="B138">
        <v>10.9</v>
      </c>
      <c r="C138">
        <v>25.8</v>
      </c>
      <c r="D138">
        <v>2.2999999999999998</v>
      </c>
      <c r="F138" s="8">
        <v>41768</v>
      </c>
      <c r="G138">
        <v>10.9</v>
      </c>
      <c r="H138">
        <v>25.8</v>
      </c>
      <c r="I138">
        <v>2.2999999999999998</v>
      </c>
    </row>
    <row r="139" spans="1:9" x14ac:dyDescent="0.25">
      <c r="A139" s="8">
        <v>41769</v>
      </c>
      <c r="B139">
        <v>8.5</v>
      </c>
      <c r="C139">
        <v>18.8</v>
      </c>
      <c r="D139">
        <v>0</v>
      </c>
      <c r="F139" s="8">
        <v>41769</v>
      </c>
      <c r="G139">
        <v>8.5</v>
      </c>
      <c r="H139">
        <v>18.8</v>
      </c>
      <c r="I139">
        <v>0</v>
      </c>
    </row>
    <row r="140" spans="1:9" x14ac:dyDescent="0.25">
      <c r="A140" s="8">
        <v>41770</v>
      </c>
      <c r="B140">
        <v>4.0999999999999996</v>
      </c>
      <c r="C140">
        <v>22.9</v>
      </c>
      <c r="D140">
        <v>0</v>
      </c>
      <c r="F140" s="8">
        <v>41770</v>
      </c>
      <c r="G140">
        <v>4.0999999999999996</v>
      </c>
      <c r="H140">
        <v>22.9</v>
      </c>
      <c r="I140">
        <v>0</v>
      </c>
    </row>
    <row r="141" spans="1:9" x14ac:dyDescent="0.25">
      <c r="A141" s="8">
        <v>41771</v>
      </c>
      <c r="B141">
        <v>10.3</v>
      </c>
      <c r="C141">
        <v>23.8</v>
      </c>
      <c r="D141">
        <v>1.2</v>
      </c>
      <c r="F141" s="8">
        <v>41771</v>
      </c>
      <c r="G141">
        <v>10.3</v>
      </c>
      <c r="H141">
        <v>23.8</v>
      </c>
      <c r="I141">
        <v>1.2</v>
      </c>
    </row>
    <row r="142" spans="1:9" x14ac:dyDescent="0.25">
      <c r="A142" s="8">
        <v>41772</v>
      </c>
      <c r="B142">
        <v>15.7</v>
      </c>
      <c r="C142">
        <v>28.1</v>
      </c>
      <c r="D142">
        <v>14.9</v>
      </c>
      <c r="F142" s="8">
        <v>41772</v>
      </c>
      <c r="G142">
        <v>15.7</v>
      </c>
      <c r="H142">
        <v>28.1</v>
      </c>
      <c r="I142">
        <v>14.9</v>
      </c>
    </row>
    <row r="143" spans="1:9" x14ac:dyDescent="0.25">
      <c r="A143" s="8">
        <v>41773</v>
      </c>
      <c r="B143">
        <v>11.7</v>
      </c>
      <c r="C143">
        <v>18.3</v>
      </c>
      <c r="D143">
        <v>14.6</v>
      </c>
      <c r="F143" s="8">
        <v>41773</v>
      </c>
      <c r="G143">
        <v>11.7</v>
      </c>
      <c r="H143">
        <v>18.3</v>
      </c>
      <c r="I143">
        <v>14.6</v>
      </c>
    </row>
    <row r="144" spans="1:9" x14ac:dyDescent="0.25">
      <c r="A144" s="8">
        <v>41774</v>
      </c>
      <c r="B144">
        <v>8.9</v>
      </c>
      <c r="C144">
        <v>17.600000000000001</v>
      </c>
      <c r="D144">
        <v>10.1</v>
      </c>
      <c r="F144" s="8">
        <v>41774</v>
      </c>
      <c r="G144">
        <v>8.9</v>
      </c>
      <c r="H144">
        <v>17.600000000000001</v>
      </c>
      <c r="I144">
        <v>10.1</v>
      </c>
    </row>
    <row r="145" spans="1:9" x14ac:dyDescent="0.25">
      <c r="A145" s="8">
        <v>41775</v>
      </c>
      <c r="B145">
        <v>3</v>
      </c>
      <c r="C145">
        <v>9.1</v>
      </c>
      <c r="D145">
        <v>0</v>
      </c>
      <c r="F145" s="8">
        <v>41775</v>
      </c>
      <c r="G145">
        <v>3</v>
      </c>
      <c r="H145">
        <v>9.1</v>
      </c>
      <c r="I145">
        <v>0</v>
      </c>
    </row>
    <row r="146" spans="1:9" x14ac:dyDescent="0.25">
      <c r="A146" s="8">
        <v>41776</v>
      </c>
      <c r="B146">
        <v>1.9</v>
      </c>
      <c r="C146">
        <v>11.4</v>
      </c>
      <c r="D146">
        <v>0</v>
      </c>
      <c r="F146" s="8">
        <v>41776</v>
      </c>
      <c r="G146">
        <v>1.9</v>
      </c>
      <c r="H146">
        <v>11.4</v>
      </c>
      <c r="I146">
        <v>0</v>
      </c>
    </row>
    <row r="147" spans="1:9" x14ac:dyDescent="0.25">
      <c r="A147" s="8">
        <v>41777</v>
      </c>
      <c r="B147">
        <v>4.5999999999999996</v>
      </c>
      <c r="C147">
        <v>17.2</v>
      </c>
      <c r="D147">
        <v>0</v>
      </c>
      <c r="F147" s="8">
        <v>41777</v>
      </c>
      <c r="G147">
        <v>4.5999999999999996</v>
      </c>
      <c r="H147">
        <v>17.2</v>
      </c>
      <c r="I147">
        <v>0</v>
      </c>
    </row>
    <row r="148" spans="1:9" x14ac:dyDescent="0.25">
      <c r="A148" s="8">
        <v>41778</v>
      </c>
      <c r="B148">
        <v>8.9</v>
      </c>
      <c r="C148">
        <v>21</v>
      </c>
      <c r="D148">
        <v>0</v>
      </c>
      <c r="F148" s="8">
        <v>41778</v>
      </c>
      <c r="G148">
        <v>8.9</v>
      </c>
      <c r="H148">
        <v>21</v>
      </c>
      <c r="I148">
        <v>0</v>
      </c>
    </row>
    <row r="149" spans="1:9" x14ac:dyDescent="0.25">
      <c r="A149" s="8">
        <v>41779</v>
      </c>
      <c r="B149">
        <v>9.9</v>
      </c>
      <c r="C149">
        <v>16</v>
      </c>
      <c r="D149">
        <v>11.7</v>
      </c>
      <c r="F149" s="8">
        <v>41779</v>
      </c>
      <c r="G149">
        <v>9.9</v>
      </c>
      <c r="H149">
        <v>16</v>
      </c>
      <c r="I149">
        <v>11.7</v>
      </c>
    </row>
    <row r="150" spans="1:9" x14ac:dyDescent="0.25">
      <c r="A150" s="8">
        <v>41780</v>
      </c>
      <c r="B150">
        <v>10.8</v>
      </c>
      <c r="C150">
        <v>23.9</v>
      </c>
      <c r="D150">
        <v>0.1</v>
      </c>
      <c r="F150" s="8">
        <v>41780</v>
      </c>
      <c r="G150">
        <v>10.8</v>
      </c>
      <c r="H150">
        <v>23.9</v>
      </c>
      <c r="I150">
        <v>0.1</v>
      </c>
    </row>
    <row r="151" spans="1:9" x14ac:dyDescent="0.25">
      <c r="A151" s="8">
        <v>41781</v>
      </c>
      <c r="B151">
        <v>7.8</v>
      </c>
      <c r="C151">
        <v>16.8</v>
      </c>
      <c r="D151">
        <v>0.3</v>
      </c>
      <c r="F151" s="8">
        <v>41781</v>
      </c>
      <c r="G151">
        <v>7.8</v>
      </c>
      <c r="H151">
        <v>16.8</v>
      </c>
      <c r="I151">
        <v>0.3</v>
      </c>
    </row>
    <row r="152" spans="1:9" x14ac:dyDescent="0.25">
      <c r="A152" s="8">
        <v>41782</v>
      </c>
      <c r="B152">
        <v>6.3</v>
      </c>
      <c r="C152">
        <v>13.7</v>
      </c>
      <c r="D152">
        <v>0</v>
      </c>
      <c r="F152" s="8">
        <v>41782</v>
      </c>
      <c r="G152">
        <v>6.3</v>
      </c>
      <c r="H152">
        <v>13.7</v>
      </c>
      <c r="I152">
        <v>0</v>
      </c>
    </row>
    <row r="153" spans="1:9" x14ac:dyDescent="0.25">
      <c r="A153" s="8">
        <v>41783</v>
      </c>
      <c r="B153">
        <v>7.3</v>
      </c>
      <c r="C153">
        <v>22.9</v>
      </c>
      <c r="D153">
        <v>0</v>
      </c>
      <c r="F153" s="8">
        <v>41783</v>
      </c>
      <c r="G153">
        <v>7.3</v>
      </c>
      <c r="H153">
        <v>22.9</v>
      </c>
      <c r="I153">
        <v>0</v>
      </c>
    </row>
    <row r="154" spans="1:9" x14ac:dyDescent="0.25">
      <c r="A154" s="8">
        <v>41784</v>
      </c>
      <c r="B154">
        <v>7.4</v>
      </c>
      <c r="C154">
        <v>25.6</v>
      </c>
      <c r="D154">
        <v>0</v>
      </c>
      <c r="F154" s="8">
        <v>41784</v>
      </c>
      <c r="G154">
        <v>7.4</v>
      </c>
      <c r="H154">
        <v>25.6</v>
      </c>
      <c r="I154">
        <v>0</v>
      </c>
    </row>
    <row r="155" spans="1:9" x14ac:dyDescent="0.25">
      <c r="A155" s="8">
        <v>41785</v>
      </c>
      <c r="B155">
        <v>14.5</v>
      </c>
      <c r="C155">
        <v>27.6</v>
      </c>
      <c r="D155">
        <v>0</v>
      </c>
      <c r="F155" s="8">
        <v>41785</v>
      </c>
      <c r="G155">
        <v>14.5</v>
      </c>
      <c r="H155">
        <v>27.6</v>
      </c>
      <c r="I155">
        <v>0</v>
      </c>
    </row>
    <row r="156" spans="1:9" x14ac:dyDescent="0.25">
      <c r="A156" s="8">
        <v>41786</v>
      </c>
      <c r="B156">
        <v>16.899999999999999</v>
      </c>
      <c r="C156">
        <v>26.7</v>
      </c>
      <c r="D156">
        <v>0.1</v>
      </c>
      <c r="F156" s="8">
        <v>41786</v>
      </c>
      <c r="G156">
        <v>16.899999999999999</v>
      </c>
      <c r="H156">
        <v>26.7</v>
      </c>
      <c r="I156">
        <v>0.1</v>
      </c>
    </row>
    <row r="157" spans="1:9" x14ac:dyDescent="0.25">
      <c r="A157" s="8">
        <v>41787</v>
      </c>
      <c r="B157">
        <v>11.7</v>
      </c>
      <c r="C157">
        <v>21.1</v>
      </c>
      <c r="D157">
        <v>0.1</v>
      </c>
      <c r="F157" s="8">
        <v>41787</v>
      </c>
      <c r="G157">
        <v>11.7</v>
      </c>
      <c r="H157">
        <v>21.1</v>
      </c>
      <c r="I157">
        <v>0.1</v>
      </c>
    </row>
    <row r="158" spans="1:9" x14ac:dyDescent="0.25">
      <c r="A158" s="8">
        <v>41788</v>
      </c>
      <c r="B158">
        <v>9.1</v>
      </c>
      <c r="C158">
        <v>21.8</v>
      </c>
      <c r="D158">
        <v>0</v>
      </c>
      <c r="F158" s="8">
        <v>41788</v>
      </c>
      <c r="G158">
        <v>9.1</v>
      </c>
      <c r="H158">
        <v>21.8</v>
      </c>
      <c r="I158">
        <v>0</v>
      </c>
    </row>
    <row r="159" spans="1:9" x14ac:dyDescent="0.25">
      <c r="A159" s="8">
        <v>41789</v>
      </c>
      <c r="B159">
        <v>9</v>
      </c>
      <c r="C159">
        <v>24.9</v>
      </c>
      <c r="D159">
        <v>0</v>
      </c>
      <c r="F159" s="8">
        <v>41789</v>
      </c>
      <c r="G159">
        <v>9</v>
      </c>
      <c r="H159">
        <v>24.9</v>
      </c>
      <c r="I159">
        <v>0</v>
      </c>
    </row>
    <row r="160" spans="1:9" x14ac:dyDescent="0.25">
      <c r="A160" s="8">
        <v>41790</v>
      </c>
      <c r="B160">
        <v>9.1</v>
      </c>
      <c r="C160">
        <v>22.3</v>
      </c>
      <c r="D160">
        <v>0</v>
      </c>
      <c r="F160" s="8">
        <v>41790</v>
      </c>
      <c r="G160">
        <v>9.1</v>
      </c>
      <c r="H160">
        <v>22.3</v>
      </c>
      <c r="I160">
        <v>0</v>
      </c>
    </row>
    <row r="161" spans="1:9" x14ac:dyDescent="0.25">
      <c r="A161" s="8">
        <v>41791</v>
      </c>
      <c r="B161">
        <v>7.8</v>
      </c>
      <c r="C161">
        <v>26.7</v>
      </c>
      <c r="D161">
        <v>0</v>
      </c>
      <c r="F161" s="8">
        <v>41791</v>
      </c>
      <c r="G161">
        <v>7.8</v>
      </c>
      <c r="H161">
        <v>26.7</v>
      </c>
      <c r="I161">
        <v>0</v>
      </c>
    </row>
    <row r="162" spans="1:9" x14ac:dyDescent="0.25">
      <c r="A162" s="8">
        <v>41792</v>
      </c>
      <c r="B162">
        <v>15.1</v>
      </c>
      <c r="C162">
        <v>28.1</v>
      </c>
      <c r="D162">
        <v>1.9</v>
      </c>
      <c r="F162" s="8">
        <v>41792</v>
      </c>
      <c r="G162">
        <v>15.1</v>
      </c>
      <c r="H162">
        <v>28.1</v>
      </c>
      <c r="I162">
        <v>1.9</v>
      </c>
    </row>
    <row r="163" spans="1:9" x14ac:dyDescent="0.25">
      <c r="A163" s="8">
        <v>41793</v>
      </c>
      <c r="B163">
        <v>12.1</v>
      </c>
      <c r="C163">
        <v>26.1</v>
      </c>
      <c r="D163">
        <v>9.6</v>
      </c>
      <c r="F163" s="8">
        <v>41793</v>
      </c>
      <c r="G163">
        <v>12.1</v>
      </c>
      <c r="H163">
        <v>26.1</v>
      </c>
      <c r="I163">
        <v>9.6</v>
      </c>
    </row>
    <row r="164" spans="1:9" x14ac:dyDescent="0.25">
      <c r="A164" s="8">
        <v>41794</v>
      </c>
      <c r="B164">
        <v>10.9</v>
      </c>
      <c r="C164">
        <v>20.8</v>
      </c>
      <c r="D164">
        <v>0</v>
      </c>
      <c r="F164" s="8">
        <v>41794</v>
      </c>
      <c r="G164">
        <v>10.9</v>
      </c>
      <c r="H164">
        <v>20.8</v>
      </c>
      <c r="I164">
        <v>0</v>
      </c>
    </row>
    <row r="165" spans="1:9" x14ac:dyDescent="0.25">
      <c r="A165" s="8">
        <v>41795</v>
      </c>
      <c r="B165">
        <v>8.6</v>
      </c>
      <c r="C165">
        <v>19.600000000000001</v>
      </c>
      <c r="D165">
        <v>0</v>
      </c>
      <c r="F165" s="8">
        <v>41795</v>
      </c>
      <c r="G165">
        <v>8.6</v>
      </c>
      <c r="H165">
        <v>19.600000000000001</v>
      </c>
      <c r="I165">
        <v>0</v>
      </c>
    </row>
    <row r="166" spans="1:9" x14ac:dyDescent="0.25">
      <c r="A166" s="8">
        <v>41796</v>
      </c>
      <c r="B166">
        <v>7.6</v>
      </c>
      <c r="C166">
        <v>24.1</v>
      </c>
      <c r="D166">
        <v>0</v>
      </c>
      <c r="F166" s="8">
        <v>41796</v>
      </c>
      <c r="G166">
        <v>7.6</v>
      </c>
      <c r="H166">
        <v>24.1</v>
      </c>
      <c r="I166">
        <v>0</v>
      </c>
    </row>
    <row r="167" spans="1:9" x14ac:dyDescent="0.25">
      <c r="A167" s="8">
        <v>41797</v>
      </c>
      <c r="B167">
        <v>7.1</v>
      </c>
      <c r="C167">
        <v>26</v>
      </c>
      <c r="D167">
        <v>0</v>
      </c>
      <c r="F167" s="8">
        <v>41797</v>
      </c>
      <c r="G167">
        <v>7.1</v>
      </c>
      <c r="H167">
        <v>26</v>
      </c>
      <c r="I167">
        <v>0</v>
      </c>
    </row>
    <row r="168" spans="1:9" x14ac:dyDescent="0.25">
      <c r="A168" s="8">
        <v>41798</v>
      </c>
      <c r="B168">
        <v>11.1</v>
      </c>
      <c r="C168">
        <v>19.100000000000001</v>
      </c>
      <c r="D168">
        <v>1.8</v>
      </c>
      <c r="F168" s="8">
        <v>41798</v>
      </c>
      <c r="G168">
        <v>11.1</v>
      </c>
      <c r="H168">
        <v>19.100000000000001</v>
      </c>
      <c r="I168">
        <v>1.8</v>
      </c>
    </row>
    <row r="169" spans="1:9" x14ac:dyDescent="0.25">
      <c r="A169" s="8">
        <v>41799</v>
      </c>
      <c r="B169">
        <v>10.9</v>
      </c>
      <c r="C169">
        <v>25.1</v>
      </c>
      <c r="D169">
        <v>0</v>
      </c>
      <c r="F169" s="8">
        <v>41799</v>
      </c>
      <c r="G169">
        <v>10.9</v>
      </c>
      <c r="H169">
        <v>25.1</v>
      </c>
      <c r="I169">
        <v>0</v>
      </c>
    </row>
    <row r="170" spans="1:9" x14ac:dyDescent="0.25">
      <c r="A170" s="8">
        <v>41800</v>
      </c>
      <c r="B170">
        <v>12.6</v>
      </c>
      <c r="C170">
        <v>25.8</v>
      </c>
      <c r="D170">
        <v>0</v>
      </c>
      <c r="F170" s="8">
        <v>41800</v>
      </c>
      <c r="G170">
        <v>12.6</v>
      </c>
      <c r="H170">
        <v>25.8</v>
      </c>
      <c r="I170">
        <v>0</v>
      </c>
    </row>
    <row r="171" spans="1:9" x14ac:dyDescent="0.25">
      <c r="A171" s="8">
        <v>41801</v>
      </c>
      <c r="B171">
        <v>15.5</v>
      </c>
      <c r="C171">
        <v>24.9</v>
      </c>
      <c r="D171">
        <v>5.7</v>
      </c>
      <c r="F171" s="8">
        <v>41801</v>
      </c>
      <c r="G171">
        <v>15.5</v>
      </c>
      <c r="H171">
        <v>24.9</v>
      </c>
      <c r="I171">
        <v>5.7</v>
      </c>
    </row>
    <row r="172" spans="1:9" x14ac:dyDescent="0.25">
      <c r="A172" s="8">
        <v>41802</v>
      </c>
      <c r="B172">
        <v>18.2</v>
      </c>
      <c r="C172">
        <v>25.6</v>
      </c>
      <c r="D172">
        <v>0.8</v>
      </c>
      <c r="F172" s="8">
        <v>41802</v>
      </c>
      <c r="G172">
        <v>18.2</v>
      </c>
      <c r="H172">
        <v>25.6</v>
      </c>
      <c r="I172">
        <v>0.8</v>
      </c>
    </row>
    <row r="173" spans="1:9" x14ac:dyDescent="0.25">
      <c r="A173" s="8">
        <v>41803</v>
      </c>
      <c r="B173">
        <v>8.9</v>
      </c>
      <c r="C173">
        <v>20.8</v>
      </c>
      <c r="D173">
        <v>4.2</v>
      </c>
      <c r="F173" s="8">
        <v>41803</v>
      </c>
      <c r="G173">
        <v>8.9</v>
      </c>
      <c r="H173">
        <v>20.8</v>
      </c>
      <c r="I173">
        <v>4.2</v>
      </c>
    </row>
    <row r="174" spans="1:9" x14ac:dyDescent="0.25">
      <c r="A174" s="8">
        <v>41804</v>
      </c>
      <c r="B174">
        <v>8.9</v>
      </c>
      <c r="C174">
        <v>18.5</v>
      </c>
      <c r="D174">
        <v>0</v>
      </c>
      <c r="F174" s="8">
        <v>41804</v>
      </c>
      <c r="G174">
        <v>8.9</v>
      </c>
      <c r="H174">
        <v>18.5</v>
      </c>
      <c r="I174">
        <v>0</v>
      </c>
    </row>
    <row r="175" spans="1:9" x14ac:dyDescent="0.25">
      <c r="A175" s="8">
        <v>41805</v>
      </c>
      <c r="B175">
        <v>7.8</v>
      </c>
      <c r="C175">
        <v>25</v>
      </c>
      <c r="D175">
        <v>0</v>
      </c>
      <c r="F175" s="8">
        <v>41805</v>
      </c>
      <c r="G175">
        <v>7.8</v>
      </c>
      <c r="H175">
        <v>25</v>
      </c>
      <c r="I175">
        <v>0</v>
      </c>
    </row>
    <row r="176" spans="1:9" x14ac:dyDescent="0.25">
      <c r="A176" s="8">
        <v>41806</v>
      </c>
      <c r="B176">
        <v>13.4</v>
      </c>
      <c r="C176">
        <v>29.5</v>
      </c>
      <c r="D176">
        <v>0.6</v>
      </c>
      <c r="F176" s="8">
        <v>41806</v>
      </c>
      <c r="G176">
        <v>13.4</v>
      </c>
      <c r="H176">
        <v>29.5</v>
      </c>
      <c r="I176">
        <v>0.6</v>
      </c>
    </row>
    <row r="177" spans="1:9" x14ac:dyDescent="0.25">
      <c r="A177" s="8">
        <v>41807</v>
      </c>
      <c r="B177">
        <v>15.5</v>
      </c>
      <c r="C177">
        <v>29.3</v>
      </c>
      <c r="D177">
        <v>0.8</v>
      </c>
      <c r="F177" s="8">
        <v>41807</v>
      </c>
      <c r="G177">
        <v>15.5</v>
      </c>
      <c r="H177">
        <v>29.3</v>
      </c>
      <c r="I177">
        <v>0.8</v>
      </c>
    </row>
    <row r="178" spans="1:9" x14ac:dyDescent="0.25">
      <c r="A178" s="8">
        <v>41808</v>
      </c>
      <c r="B178">
        <v>16.600000000000001</v>
      </c>
      <c r="C178">
        <v>25.2</v>
      </c>
      <c r="D178">
        <v>1.9</v>
      </c>
      <c r="F178" s="8">
        <v>41808</v>
      </c>
      <c r="G178">
        <v>16.600000000000001</v>
      </c>
      <c r="H178">
        <v>25.2</v>
      </c>
      <c r="I178">
        <v>1.9</v>
      </c>
    </row>
    <row r="179" spans="1:9" x14ac:dyDescent="0.25">
      <c r="A179" s="8">
        <v>41809</v>
      </c>
      <c r="B179">
        <v>13.1</v>
      </c>
      <c r="C179">
        <v>25.1</v>
      </c>
      <c r="D179">
        <v>0</v>
      </c>
      <c r="F179" s="8">
        <v>41809</v>
      </c>
      <c r="G179">
        <v>13.1</v>
      </c>
      <c r="H179">
        <v>25.1</v>
      </c>
      <c r="I179">
        <v>0</v>
      </c>
    </row>
    <row r="180" spans="1:9" x14ac:dyDescent="0.25">
      <c r="A180" s="8">
        <v>41810</v>
      </c>
      <c r="B180">
        <v>8.9</v>
      </c>
      <c r="C180">
        <v>23.9</v>
      </c>
      <c r="D180">
        <v>0</v>
      </c>
      <c r="F180" s="8">
        <v>41810</v>
      </c>
      <c r="G180">
        <v>8.9</v>
      </c>
      <c r="H180">
        <v>23.9</v>
      </c>
      <c r="I180">
        <v>0</v>
      </c>
    </row>
    <row r="181" spans="1:9" x14ac:dyDescent="0.25">
      <c r="A181" s="8">
        <v>41811</v>
      </c>
      <c r="B181">
        <v>14.9</v>
      </c>
      <c r="C181">
        <v>22.9</v>
      </c>
      <c r="D181">
        <v>0</v>
      </c>
      <c r="F181" s="8">
        <v>41811</v>
      </c>
      <c r="G181">
        <v>14.9</v>
      </c>
      <c r="H181">
        <v>22.9</v>
      </c>
      <c r="I181">
        <v>0</v>
      </c>
    </row>
    <row r="182" spans="1:9" x14ac:dyDescent="0.25">
      <c r="A182" s="8">
        <v>41812</v>
      </c>
      <c r="B182">
        <v>11.1</v>
      </c>
      <c r="C182">
        <v>26.7</v>
      </c>
      <c r="D182">
        <v>0</v>
      </c>
      <c r="F182" s="8">
        <v>41812</v>
      </c>
      <c r="G182">
        <v>11.1</v>
      </c>
      <c r="H182">
        <v>26.7</v>
      </c>
      <c r="I182">
        <v>0</v>
      </c>
    </row>
    <row r="183" spans="1:9" x14ac:dyDescent="0.25">
      <c r="A183" s="8">
        <v>41813</v>
      </c>
      <c r="B183">
        <v>12.5</v>
      </c>
      <c r="C183">
        <v>26.4</v>
      </c>
      <c r="D183">
        <v>9.3000000000000007</v>
      </c>
      <c r="F183" s="8">
        <v>41813</v>
      </c>
      <c r="G183">
        <v>12.5</v>
      </c>
      <c r="H183">
        <v>26.4</v>
      </c>
      <c r="I183">
        <v>9.3000000000000007</v>
      </c>
    </row>
    <row r="184" spans="1:9" x14ac:dyDescent="0.25">
      <c r="A184" s="8">
        <v>41814</v>
      </c>
      <c r="B184">
        <v>18.399999999999999</v>
      </c>
      <c r="C184">
        <v>25.9</v>
      </c>
      <c r="D184">
        <v>11.4</v>
      </c>
      <c r="F184" s="8">
        <v>41814</v>
      </c>
      <c r="G184">
        <v>18.399999999999999</v>
      </c>
      <c r="H184">
        <v>25.9</v>
      </c>
      <c r="I184">
        <v>11.4</v>
      </c>
    </row>
    <row r="185" spans="1:9" x14ac:dyDescent="0.25">
      <c r="A185" s="8">
        <v>41815</v>
      </c>
      <c r="B185">
        <v>17.8</v>
      </c>
      <c r="C185">
        <v>23.9</v>
      </c>
      <c r="D185">
        <v>0</v>
      </c>
      <c r="F185" s="8">
        <v>41815</v>
      </c>
      <c r="G185">
        <v>17.8</v>
      </c>
      <c r="H185">
        <v>23.9</v>
      </c>
      <c r="I185">
        <v>0</v>
      </c>
    </row>
    <row r="186" spans="1:9" x14ac:dyDescent="0.25">
      <c r="A186" s="8">
        <v>41816</v>
      </c>
      <c r="B186">
        <v>17.399999999999999</v>
      </c>
      <c r="C186">
        <v>25.7</v>
      </c>
      <c r="D186">
        <v>0</v>
      </c>
      <c r="F186" s="8">
        <v>41816</v>
      </c>
      <c r="G186">
        <v>17.399999999999999</v>
      </c>
      <c r="H186">
        <v>25.7</v>
      </c>
      <c r="I186">
        <v>0</v>
      </c>
    </row>
    <row r="187" spans="1:9" x14ac:dyDescent="0.25">
      <c r="A187" s="8">
        <v>41817</v>
      </c>
      <c r="B187">
        <v>14.2</v>
      </c>
      <c r="C187">
        <v>28.4</v>
      </c>
      <c r="D187">
        <v>0</v>
      </c>
      <c r="F187" s="8">
        <v>41817</v>
      </c>
      <c r="G187">
        <v>14.2</v>
      </c>
      <c r="H187">
        <v>28.4</v>
      </c>
      <c r="I187">
        <v>0</v>
      </c>
    </row>
    <row r="188" spans="1:9" x14ac:dyDescent="0.25">
      <c r="A188" s="8">
        <v>41818</v>
      </c>
      <c r="B188">
        <v>15</v>
      </c>
      <c r="C188">
        <v>30.1</v>
      </c>
      <c r="D188">
        <v>0</v>
      </c>
      <c r="F188" s="8">
        <v>41818</v>
      </c>
      <c r="G188">
        <v>15</v>
      </c>
      <c r="H188">
        <v>30.1</v>
      </c>
      <c r="I188">
        <v>0</v>
      </c>
    </row>
    <row r="189" spans="1:9" x14ac:dyDescent="0.25">
      <c r="A189" s="8">
        <v>41819</v>
      </c>
      <c r="B189">
        <v>18.399999999999999</v>
      </c>
      <c r="C189">
        <v>29</v>
      </c>
      <c r="D189">
        <v>4.3</v>
      </c>
      <c r="F189" s="8">
        <v>41819</v>
      </c>
      <c r="G189">
        <v>18.399999999999999</v>
      </c>
      <c r="H189">
        <v>29</v>
      </c>
      <c r="I189">
        <v>4.3</v>
      </c>
    </row>
    <row r="190" spans="1:9" x14ac:dyDescent="0.25">
      <c r="A190" s="8">
        <v>41820</v>
      </c>
      <c r="B190">
        <v>20.100000000000001</v>
      </c>
      <c r="C190">
        <v>28.4</v>
      </c>
      <c r="D190">
        <v>0.1</v>
      </c>
      <c r="F190" s="8">
        <v>41820</v>
      </c>
      <c r="G190">
        <v>20.100000000000001</v>
      </c>
      <c r="H190">
        <v>28.4</v>
      </c>
      <c r="I190">
        <v>0.1</v>
      </c>
    </row>
    <row r="191" spans="1:9" x14ac:dyDescent="0.25">
      <c r="A191" s="8">
        <v>41821</v>
      </c>
      <c r="B191">
        <v>20.9</v>
      </c>
      <c r="C191">
        <v>27.2</v>
      </c>
      <c r="D191">
        <v>3.1</v>
      </c>
      <c r="F191" s="8">
        <v>41821</v>
      </c>
      <c r="G191">
        <v>20.9</v>
      </c>
      <c r="H191">
        <v>27.2</v>
      </c>
      <c r="I191">
        <v>3.1</v>
      </c>
    </row>
    <row r="192" spans="1:9" x14ac:dyDescent="0.25">
      <c r="A192" s="8">
        <v>41822</v>
      </c>
      <c r="B192">
        <v>15.7</v>
      </c>
      <c r="C192">
        <v>27.1</v>
      </c>
      <c r="D192">
        <v>8.4</v>
      </c>
      <c r="F192" s="8">
        <v>41822</v>
      </c>
      <c r="G192">
        <v>15.7</v>
      </c>
      <c r="H192">
        <v>27.1</v>
      </c>
      <c r="I192">
        <v>8.4</v>
      </c>
    </row>
    <row r="193" spans="1:9" x14ac:dyDescent="0.25">
      <c r="A193" s="8">
        <v>41823</v>
      </c>
      <c r="B193">
        <v>11.2</v>
      </c>
      <c r="C193">
        <v>20.100000000000001</v>
      </c>
      <c r="D193">
        <v>0.8</v>
      </c>
      <c r="F193" s="8">
        <v>41823</v>
      </c>
      <c r="G193">
        <v>11.2</v>
      </c>
      <c r="H193">
        <v>20.100000000000001</v>
      </c>
      <c r="I193">
        <v>0.8</v>
      </c>
    </row>
    <row r="194" spans="1:9" x14ac:dyDescent="0.25">
      <c r="A194" s="8">
        <v>41824</v>
      </c>
      <c r="B194">
        <v>8.6999999999999993</v>
      </c>
      <c r="C194">
        <v>21.7</v>
      </c>
      <c r="D194">
        <v>0</v>
      </c>
      <c r="F194" s="8">
        <v>41824</v>
      </c>
      <c r="G194">
        <v>8.6999999999999993</v>
      </c>
      <c r="H194">
        <v>21.7</v>
      </c>
      <c r="I194">
        <v>0</v>
      </c>
    </row>
    <row r="195" spans="1:9" x14ac:dyDescent="0.25">
      <c r="A195" s="8">
        <v>41825</v>
      </c>
      <c r="B195">
        <v>9.1999999999999993</v>
      </c>
      <c r="C195">
        <v>25.7</v>
      </c>
      <c r="D195">
        <v>0</v>
      </c>
      <c r="F195" s="8">
        <v>41825</v>
      </c>
      <c r="G195">
        <v>9.1999999999999993</v>
      </c>
      <c r="H195">
        <v>25.7</v>
      </c>
      <c r="I195">
        <v>0</v>
      </c>
    </row>
    <row r="196" spans="1:9" x14ac:dyDescent="0.25">
      <c r="A196" s="8">
        <v>41826</v>
      </c>
      <c r="B196">
        <v>15.9</v>
      </c>
      <c r="C196">
        <v>25.8</v>
      </c>
      <c r="D196">
        <v>0</v>
      </c>
      <c r="F196" s="8">
        <v>41826</v>
      </c>
      <c r="G196">
        <v>15.9</v>
      </c>
      <c r="H196">
        <v>25.8</v>
      </c>
      <c r="I196">
        <v>0</v>
      </c>
    </row>
    <row r="197" spans="1:9" x14ac:dyDescent="0.25">
      <c r="A197" s="8">
        <v>41827</v>
      </c>
      <c r="B197">
        <v>18.899999999999999</v>
      </c>
      <c r="C197">
        <v>27</v>
      </c>
      <c r="D197">
        <v>59.3</v>
      </c>
      <c r="F197" s="8">
        <v>41827</v>
      </c>
      <c r="G197">
        <v>18.899999999999999</v>
      </c>
      <c r="H197">
        <v>27</v>
      </c>
      <c r="I197">
        <v>59.3</v>
      </c>
    </row>
    <row r="198" spans="1:9" x14ac:dyDescent="0.25">
      <c r="A198" s="8">
        <v>41828</v>
      </c>
      <c r="B198">
        <v>14.7</v>
      </c>
      <c r="C198">
        <v>23.3</v>
      </c>
      <c r="D198">
        <v>14.8</v>
      </c>
      <c r="F198" s="8">
        <v>41828</v>
      </c>
      <c r="G198">
        <v>14.7</v>
      </c>
      <c r="H198">
        <v>23.3</v>
      </c>
      <c r="I198">
        <v>14.8</v>
      </c>
    </row>
    <row r="199" spans="1:9" x14ac:dyDescent="0.25">
      <c r="A199" s="8">
        <v>41829</v>
      </c>
      <c r="B199">
        <v>11.9</v>
      </c>
      <c r="C199">
        <v>20.9</v>
      </c>
      <c r="D199">
        <v>0</v>
      </c>
      <c r="F199" s="8">
        <v>41829</v>
      </c>
      <c r="G199">
        <v>11.9</v>
      </c>
      <c r="H199">
        <v>20.9</v>
      </c>
      <c r="I199">
        <v>0</v>
      </c>
    </row>
    <row r="200" spans="1:9" x14ac:dyDescent="0.25">
      <c r="A200" s="8">
        <v>41830</v>
      </c>
      <c r="B200">
        <v>10.1</v>
      </c>
      <c r="C200">
        <v>22.8</v>
      </c>
      <c r="D200">
        <v>0</v>
      </c>
      <c r="F200" s="8">
        <v>41830</v>
      </c>
      <c r="G200">
        <v>10.1</v>
      </c>
      <c r="H200">
        <v>22.8</v>
      </c>
      <c r="I200">
        <v>0</v>
      </c>
    </row>
    <row r="201" spans="1:9" x14ac:dyDescent="0.25">
      <c r="A201" s="8">
        <v>41831</v>
      </c>
      <c r="B201">
        <v>10.4</v>
      </c>
      <c r="C201">
        <v>25.6</v>
      </c>
      <c r="D201">
        <v>0</v>
      </c>
      <c r="F201" s="8">
        <v>41831</v>
      </c>
      <c r="G201">
        <v>10.4</v>
      </c>
      <c r="H201">
        <v>25.6</v>
      </c>
      <c r="I201">
        <v>0</v>
      </c>
    </row>
    <row r="202" spans="1:9" x14ac:dyDescent="0.25">
      <c r="A202" s="8">
        <v>41832</v>
      </c>
      <c r="B202">
        <v>13.6</v>
      </c>
      <c r="C202">
        <v>26.4</v>
      </c>
      <c r="D202">
        <v>0</v>
      </c>
      <c r="F202" s="8">
        <v>41832</v>
      </c>
      <c r="G202">
        <v>13.6</v>
      </c>
      <c r="H202">
        <v>26.4</v>
      </c>
      <c r="I202">
        <v>0</v>
      </c>
    </row>
    <row r="203" spans="1:9" x14ac:dyDescent="0.25">
      <c r="A203" s="8">
        <v>41833</v>
      </c>
      <c r="B203">
        <v>17.2</v>
      </c>
      <c r="C203">
        <v>26.7</v>
      </c>
      <c r="D203">
        <v>5</v>
      </c>
      <c r="F203" s="8">
        <v>41833</v>
      </c>
      <c r="G203">
        <v>17.2</v>
      </c>
      <c r="H203">
        <v>26.7</v>
      </c>
      <c r="I203">
        <v>5</v>
      </c>
    </row>
    <row r="204" spans="1:9" x14ac:dyDescent="0.25">
      <c r="A204" s="8">
        <v>41834</v>
      </c>
      <c r="B204">
        <v>13.8</v>
      </c>
      <c r="C204">
        <v>24.7</v>
      </c>
      <c r="D204">
        <v>0</v>
      </c>
      <c r="F204" s="8">
        <v>41834</v>
      </c>
      <c r="G204">
        <v>13.8</v>
      </c>
      <c r="H204">
        <v>24.7</v>
      </c>
      <c r="I204">
        <v>0</v>
      </c>
    </row>
    <row r="205" spans="1:9" x14ac:dyDescent="0.25">
      <c r="A205" s="8">
        <v>41835</v>
      </c>
      <c r="B205">
        <v>13.4</v>
      </c>
      <c r="C205">
        <v>22</v>
      </c>
      <c r="D205">
        <v>23</v>
      </c>
      <c r="F205" s="8">
        <v>41835</v>
      </c>
      <c r="G205">
        <v>13.4</v>
      </c>
      <c r="H205">
        <v>22</v>
      </c>
      <c r="I205">
        <v>23</v>
      </c>
    </row>
    <row r="206" spans="1:9" x14ac:dyDescent="0.25">
      <c r="A206" s="8">
        <v>41836</v>
      </c>
      <c r="B206">
        <v>10.7</v>
      </c>
      <c r="C206">
        <v>17.899999999999999</v>
      </c>
      <c r="D206">
        <v>1.4</v>
      </c>
      <c r="F206" s="8">
        <v>41836</v>
      </c>
      <c r="G206">
        <v>10.7</v>
      </c>
      <c r="H206">
        <v>17.899999999999999</v>
      </c>
      <c r="I206">
        <v>1.4</v>
      </c>
    </row>
    <row r="207" spans="1:9" x14ac:dyDescent="0.25">
      <c r="A207" s="8">
        <v>41837</v>
      </c>
      <c r="B207">
        <v>9.4</v>
      </c>
      <c r="C207">
        <v>22.2</v>
      </c>
      <c r="D207">
        <v>0</v>
      </c>
      <c r="F207" s="8">
        <v>41837</v>
      </c>
      <c r="G207">
        <v>9.4</v>
      </c>
      <c r="H207">
        <v>22.2</v>
      </c>
      <c r="I207">
        <v>0</v>
      </c>
    </row>
    <row r="208" spans="1:9" x14ac:dyDescent="0.25">
      <c r="A208" s="8">
        <v>41838</v>
      </c>
      <c r="B208">
        <v>9.3000000000000007</v>
      </c>
      <c r="C208">
        <v>25.4</v>
      </c>
      <c r="D208">
        <v>0</v>
      </c>
      <c r="F208" s="8">
        <v>41838</v>
      </c>
      <c r="G208">
        <v>9.3000000000000007</v>
      </c>
      <c r="H208">
        <v>25.4</v>
      </c>
      <c r="I208">
        <v>0</v>
      </c>
    </row>
    <row r="209" spans="1:9" x14ac:dyDescent="0.25">
      <c r="A209" s="8">
        <v>41839</v>
      </c>
      <c r="B209">
        <v>13.6</v>
      </c>
      <c r="C209">
        <v>21.2</v>
      </c>
      <c r="D209">
        <v>2.4</v>
      </c>
      <c r="F209" s="8">
        <v>41839</v>
      </c>
      <c r="G209">
        <v>13.6</v>
      </c>
      <c r="H209">
        <v>21.2</v>
      </c>
      <c r="I209">
        <v>2.4</v>
      </c>
    </row>
    <row r="210" spans="1:9" x14ac:dyDescent="0.25">
      <c r="A210" s="8">
        <v>41840</v>
      </c>
      <c r="B210">
        <v>17.2</v>
      </c>
      <c r="C210">
        <v>24.9</v>
      </c>
      <c r="D210">
        <v>0</v>
      </c>
      <c r="F210" s="8">
        <v>41840</v>
      </c>
      <c r="G210">
        <v>17.2</v>
      </c>
      <c r="H210">
        <v>24.9</v>
      </c>
      <c r="I210">
        <v>0</v>
      </c>
    </row>
    <row r="211" spans="1:9" x14ac:dyDescent="0.25">
      <c r="A211" s="8">
        <v>41841</v>
      </c>
      <c r="B211">
        <v>16.600000000000001</v>
      </c>
      <c r="C211">
        <v>28.6</v>
      </c>
      <c r="D211">
        <v>0</v>
      </c>
      <c r="F211" s="8">
        <v>41841</v>
      </c>
      <c r="G211">
        <v>16.600000000000001</v>
      </c>
      <c r="H211">
        <v>28.6</v>
      </c>
      <c r="I211">
        <v>0</v>
      </c>
    </row>
    <row r="212" spans="1:9" x14ac:dyDescent="0.25">
      <c r="A212" s="8">
        <v>41842</v>
      </c>
      <c r="B212">
        <v>15.8</v>
      </c>
      <c r="C212">
        <v>29</v>
      </c>
      <c r="D212">
        <v>0</v>
      </c>
      <c r="F212" s="8">
        <v>41842</v>
      </c>
      <c r="G212">
        <v>15.8</v>
      </c>
      <c r="H212">
        <v>29</v>
      </c>
      <c r="I212">
        <v>0</v>
      </c>
    </row>
    <row r="213" spans="1:9" x14ac:dyDescent="0.25">
      <c r="A213" s="8">
        <v>41843</v>
      </c>
      <c r="B213">
        <v>13</v>
      </c>
      <c r="C213">
        <v>23.9</v>
      </c>
      <c r="D213">
        <v>0</v>
      </c>
      <c r="F213" s="8">
        <v>41843</v>
      </c>
      <c r="G213">
        <v>13</v>
      </c>
      <c r="H213">
        <v>23.9</v>
      </c>
      <c r="I213">
        <v>0</v>
      </c>
    </row>
    <row r="214" spans="1:9" x14ac:dyDescent="0.25">
      <c r="A214" s="8">
        <v>41844</v>
      </c>
      <c r="B214">
        <v>10.6</v>
      </c>
      <c r="C214">
        <v>22.8</v>
      </c>
      <c r="D214">
        <v>0</v>
      </c>
      <c r="F214" s="8">
        <v>41844</v>
      </c>
      <c r="G214">
        <v>10.6</v>
      </c>
      <c r="H214">
        <v>22.8</v>
      </c>
      <c r="I214">
        <v>0</v>
      </c>
    </row>
    <row r="215" spans="1:9" x14ac:dyDescent="0.25">
      <c r="A215" s="8">
        <v>41845</v>
      </c>
      <c r="B215">
        <v>9.5</v>
      </c>
      <c r="C215">
        <v>23.9</v>
      </c>
      <c r="D215">
        <v>0</v>
      </c>
      <c r="F215" s="8">
        <v>41845</v>
      </c>
      <c r="G215">
        <v>9.5</v>
      </c>
      <c r="H215">
        <v>23.9</v>
      </c>
      <c r="I215">
        <v>0</v>
      </c>
    </row>
    <row r="216" spans="1:9" x14ac:dyDescent="0.25">
      <c r="A216" s="8">
        <v>41846</v>
      </c>
      <c r="B216">
        <v>16.3</v>
      </c>
      <c r="C216">
        <v>24.3</v>
      </c>
      <c r="D216">
        <v>0</v>
      </c>
      <c r="F216" s="8">
        <v>41846</v>
      </c>
      <c r="G216">
        <v>16.3</v>
      </c>
      <c r="H216">
        <v>24.3</v>
      </c>
      <c r="I216">
        <v>0</v>
      </c>
    </row>
    <row r="217" spans="1:9" x14ac:dyDescent="0.25">
      <c r="A217" s="8">
        <v>41847</v>
      </c>
      <c r="B217">
        <v>16.2</v>
      </c>
      <c r="C217">
        <v>26</v>
      </c>
      <c r="D217">
        <v>14.7</v>
      </c>
      <c r="F217" s="8">
        <v>41847</v>
      </c>
      <c r="G217">
        <v>16.2</v>
      </c>
      <c r="H217">
        <v>26</v>
      </c>
      <c r="I217">
        <v>14.7</v>
      </c>
    </row>
    <row r="218" spans="1:9" x14ac:dyDescent="0.25">
      <c r="A218" s="8">
        <v>41848</v>
      </c>
      <c r="B218">
        <v>10.9</v>
      </c>
      <c r="C218">
        <v>19</v>
      </c>
      <c r="D218">
        <v>27.6</v>
      </c>
      <c r="F218" s="8">
        <v>41848</v>
      </c>
      <c r="G218">
        <v>10.9</v>
      </c>
      <c r="H218">
        <v>19</v>
      </c>
      <c r="I218">
        <v>27.6</v>
      </c>
    </row>
    <row r="219" spans="1:9" x14ac:dyDescent="0.25">
      <c r="A219" s="8">
        <v>41849</v>
      </c>
      <c r="B219">
        <v>10.3</v>
      </c>
      <c r="C219">
        <v>19.5</v>
      </c>
      <c r="D219">
        <v>0</v>
      </c>
      <c r="F219" s="8">
        <v>41849</v>
      </c>
      <c r="G219">
        <v>10.3</v>
      </c>
      <c r="H219">
        <v>19.5</v>
      </c>
      <c r="I219">
        <v>0</v>
      </c>
    </row>
    <row r="220" spans="1:9" x14ac:dyDescent="0.25">
      <c r="A220" s="8">
        <v>41850</v>
      </c>
      <c r="B220">
        <v>11.6</v>
      </c>
      <c r="C220">
        <v>21.7</v>
      </c>
      <c r="D220">
        <v>5.4</v>
      </c>
      <c r="F220" s="8">
        <v>41850</v>
      </c>
      <c r="G220">
        <v>11.6</v>
      </c>
      <c r="H220">
        <v>21.7</v>
      </c>
      <c r="I220">
        <v>5.4</v>
      </c>
    </row>
    <row r="221" spans="1:9" x14ac:dyDescent="0.25">
      <c r="A221" s="8">
        <v>41851</v>
      </c>
      <c r="B221">
        <v>10.9</v>
      </c>
      <c r="C221">
        <v>23.7</v>
      </c>
      <c r="D221">
        <v>0</v>
      </c>
      <c r="F221" s="8">
        <v>41851</v>
      </c>
      <c r="G221">
        <v>10.9</v>
      </c>
      <c r="H221">
        <v>23.7</v>
      </c>
      <c r="I221">
        <v>0</v>
      </c>
    </row>
    <row r="222" spans="1:9" x14ac:dyDescent="0.25">
      <c r="A222" s="8">
        <v>41852</v>
      </c>
      <c r="B222">
        <v>14.1</v>
      </c>
      <c r="C222">
        <v>26.2</v>
      </c>
      <c r="D222">
        <v>8.6</v>
      </c>
      <c r="F222" s="8">
        <v>41852</v>
      </c>
      <c r="G222">
        <v>14.1</v>
      </c>
      <c r="H222">
        <v>26.2</v>
      </c>
      <c r="I222">
        <v>8.6</v>
      </c>
    </row>
    <row r="223" spans="1:9" x14ac:dyDescent="0.25">
      <c r="A223" s="8">
        <v>41853</v>
      </c>
      <c r="B223">
        <v>13.4</v>
      </c>
      <c r="C223">
        <v>26.5</v>
      </c>
      <c r="D223">
        <v>59.4</v>
      </c>
      <c r="F223" s="8">
        <v>41853</v>
      </c>
      <c r="G223">
        <v>13.4</v>
      </c>
      <c r="H223">
        <v>26.5</v>
      </c>
      <c r="I223">
        <v>59.4</v>
      </c>
    </row>
    <row r="224" spans="1:9" x14ac:dyDescent="0.25">
      <c r="A224" s="8">
        <v>41854</v>
      </c>
      <c r="B224">
        <v>13.9</v>
      </c>
      <c r="C224">
        <v>27.6</v>
      </c>
      <c r="D224">
        <v>0</v>
      </c>
      <c r="F224" s="8">
        <v>41854</v>
      </c>
      <c r="G224">
        <v>13.9</v>
      </c>
      <c r="H224">
        <v>27.6</v>
      </c>
      <c r="I224">
        <v>0</v>
      </c>
    </row>
    <row r="225" spans="1:9" x14ac:dyDescent="0.25">
      <c r="A225" s="8">
        <v>41855</v>
      </c>
      <c r="B225">
        <v>15.3</v>
      </c>
      <c r="C225">
        <v>27.1</v>
      </c>
      <c r="D225">
        <v>0</v>
      </c>
      <c r="F225" s="8">
        <v>41855</v>
      </c>
      <c r="G225">
        <v>15.3</v>
      </c>
      <c r="H225">
        <v>27.1</v>
      </c>
      <c r="I225">
        <v>0</v>
      </c>
    </row>
    <row r="226" spans="1:9" x14ac:dyDescent="0.25">
      <c r="A226" s="8">
        <v>41856</v>
      </c>
      <c r="B226">
        <v>15.2</v>
      </c>
      <c r="C226">
        <v>24.7</v>
      </c>
      <c r="D226">
        <v>0.8</v>
      </c>
      <c r="F226" s="8">
        <v>41856</v>
      </c>
      <c r="G226">
        <v>15.2</v>
      </c>
      <c r="H226">
        <v>24.7</v>
      </c>
      <c r="I226">
        <v>0.8</v>
      </c>
    </row>
    <row r="227" spans="1:9" x14ac:dyDescent="0.25">
      <c r="A227" s="8">
        <v>41857</v>
      </c>
      <c r="B227">
        <v>12.6</v>
      </c>
      <c r="C227">
        <v>23.7</v>
      </c>
      <c r="D227">
        <v>0</v>
      </c>
      <c r="F227" s="8">
        <v>41857</v>
      </c>
      <c r="G227">
        <v>12.6</v>
      </c>
      <c r="H227">
        <v>23.7</v>
      </c>
      <c r="I227">
        <v>0</v>
      </c>
    </row>
    <row r="228" spans="1:9" x14ac:dyDescent="0.25">
      <c r="A228" s="8">
        <v>41858</v>
      </c>
      <c r="B228">
        <v>12.3</v>
      </c>
      <c r="C228">
        <v>23.5</v>
      </c>
      <c r="D228">
        <v>0</v>
      </c>
      <c r="F228" s="8">
        <v>41858</v>
      </c>
      <c r="G228">
        <v>12.3</v>
      </c>
      <c r="H228">
        <v>23.5</v>
      </c>
      <c r="I228">
        <v>0</v>
      </c>
    </row>
    <row r="229" spans="1:9" x14ac:dyDescent="0.25">
      <c r="A229" s="8">
        <v>41859</v>
      </c>
      <c r="B229">
        <v>9.9</v>
      </c>
      <c r="C229">
        <v>25.1</v>
      </c>
      <c r="D229">
        <v>0</v>
      </c>
      <c r="F229" s="8">
        <v>41859</v>
      </c>
      <c r="G229">
        <v>9.9</v>
      </c>
      <c r="H229">
        <v>25.1</v>
      </c>
      <c r="I229">
        <v>0</v>
      </c>
    </row>
    <row r="230" spans="1:9" x14ac:dyDescent="0.25">
      <c r="A230" s="8">
        <v>41860</v>
      </c>
      <c r="B230">
        <v>11</v>
      </c>
      <c r="C230">
        <v>26.1</v>
      </c>
      <c r="D230">
        <v>0</v>
      </c>
      <c r="F230" s="8">
        <v>41860</v>
      </c>
      <c r="G230">
        <v>11</v>
      </c>
      <c r="H230">
        <v>26.1</v>
      </c>
      <c r="I230">
        <v>0</v>
      </c>
    </row>
    <row r="231" spans="1:9" x14ac:dyDescent="0.25">
      <c r="A231" s="8">
        <v>41861</v>
      </c>
      <c r="B231">
        <v>10.9</v>
      </c>
      <c r="C231">
        <v>26.7</v>
      </c>
      <c r="D231">
        <v>0</v>
      </c>
      <c r="F231" s="8">
        <v>41861</v>
      </c>
      <c r="G231">
        <v>10.9</v>
      </c>
      <c r="H231">
        <v>26.7</v>
      </c>
      <c r="I231">
        <v>0</v>
      </c>
    </row>
    <row r="232" spans="1:9" x14ac:dyDescent="0.25">
      <c r="A232" s="8">
        <v>41862</v>
      </c>
      <c r="B232">
        <v>14.1</v>
      </c>
      <c r="C232">
        <v>25.7</v>
      </c>
      <c r="D232">
        <v>14.5</v>
      </c>
      <c r="F232" s="8">
        <v>41862</v>
      </c>
      <c r="G232">
        <v>14.1</v>
      </c>
      <c r="H232">
        <v>25.7</v>
      </c>
      <c r="I232">
        <v>14.5</v>
      </c>
    </row>
    <row r="233" spans="1:9" x14ac:dyDescent="0.25">
      <c r="A233" s="8">
        <v>41863</v>
      </c>
      <c r="B233">
        <v>16.5</v>
      </c>
      <c r="C233">
        <v>25</v>
      </c>
      <c r="D233">
        <v>4.3</v>
      </c>
      <c r="F233" s="8">
        <v>41863</v>
      </c>
      <c r="G233">
        <v>16.5</v>
      </c>
      <c r="H233">
        <v>25</v>
      </c>
      <c r="I233">
        <v>4.3</v>
      </c>
    </row>
    <row r="234" spans="1:9" x14ac:dyDescent="0.25">
      <c r="A234" s="8">
        <v>41864</v>
      </c>
      <c r="B234">
        <v>12.3</v>
      </c>
      <c r="C234">
        <v>17.7</v>
      </c>
      <c r="D234">
        <v>0.1</v>
      </c>
      <c r="F234" s="8">
        <v>41864</v>
      </c>
      <c r="G234">
        <v>12.3</v>
      </c>
      <c r="H234">
        <v>17.7</v>
      </c>
      <c r="I234">
        <v>0.1</v>
      </c>
    </row>
    <row r="235" spans="1:9" x14ac:dyDescent="0.25">
      <c r="A235" s="8">
        <v>41865</v>
      </c>
      <c r="B235">
        <v>10.8</v>
      </c>
      <c r="C235">
        <v>15.9</v>
      </c>
      <c r="D235">
        <v>0.1</v>
      </c>
      <c r="F235" s="8">
        <v>41865</v>
      </c>
      <c r="G235">
        <v>10.8</v>
      </c>
      <c r="H235">
        <v>15.9</v>
      </c>
      <c r="I235">
        <v>0.1</v>
      </c>
    </row>
    <row r="236" spans="1:9" x14ac:dyDescent="0.25">
      <c r="A236" s="8">
        <v>41866</v>
      </c>
      <c r="B236">
        <v>10.3</v>
      </c>
      <c r="C236">
        <v>20.6</v>
      </c>
      <c r="D236">
        <v>0</v>
      </c>
      <c r="F236" s="8">
        <v>41866</v>
      </c>
      <c r="G236">
        <v>10.3</v>
      </c>
      <c r="H236">
        <v>20.6</v>
      </c>
      <c r="I236">
        <v>0</v>
      </c>
    </row>
    <row r="237" spans="1:9" x14ac:dyDescent="0.25">
      <c r="A237" s="8">
        <v>41867</v>
      </c>
      <c r="B237">
        <v>12.7</v>
      </c>
      <c r="C237">
        <v>18.7</v>
      </c>
      <c r="D237">
        <v>1.8</v>
      </c>
      <c r="F237" s="8">
        <v>41867</v>
      </c>
      <c r="G237">
        <v>12.7</v>
      </c>
      <c r="H237">
        <v>18.7</v>
      </c>
      <c r="I237">
        <v>1.8</v>
      </c>
    </row>
    <row r="238" spans="1:9" x14ac:dyDescent="0.25">
      <c r="A238" s="8">
        <v>41868</v>
      </c>
      <c r="B238">
        <v>12.1</v>
      </c>
      <c r="C238">
        <v>22.9</v>
      </c>
      <c r="D238">
        <v>0</v>
      </c>
      <c r="F238" s="8">
        <v>41868</v>
      </c>
      <c r="G238">
        <v>12.1</v>
      </c>
      <c r="H238">
        <v>22.9</v>
      </c>
      <c r="I238">
        <v>0</v>
      </c>
    </row>
    <row r="239" spans="1:9" x14ac:dyDescent="0.25">
      <c r="A239" s="8">
        <v>41869</v>
      </c>
      <c r="B239">
        <v>10.199999999999999</v>
      </c>
      <c r="C239">
        <v>23.8</v>
      </c>
      <c r="D239">
        <v>0</v>
      </c>
      <c r="F239" s="8">
        <v>41869</v>
      </c>
      <c r="G239">
        <v>10.199999999999999</v>
      </c>
      <c r="H239">
        <v>23.8</v>
      </c>
      <c r="I239">
        <v>0</v>
      </c>
    </row>
    <row r="240" spans="1:9" x14ac:dyDescent="0.25">
      <c r="A240" s="8">
        <v>41870</v>
      </c>
      <c r="B240">
        <v>9</v>
      </c>
      <c r="C240">
        <v>25</v>
      </c>
      <c r="D240">
        <v>0</v>
      </c>
      <c r="F240" s="8">
        <v>41870</v>
      </c>
      <c r="G240">
        <v>9</v>
      </c>
      <c r="H240">
        <v>25</v>
      </c>
      <c r="I240">
        <v>0</v>
      </c>
    </row>
    <row r="241" spans="1:9" x14ac:dyDescent="0.25">
      <c r="A241" s="8">
        <v>41871</v>
      </c>
      <c r="B241">
        <v>16.5</v>
      </c>
      <c r="C241">
        <v>24.7</v>
      </c>
      <c r="D241">
        <v>1.5</v>
      </c>
      <c r="F241" s="8">
        <v>41871</v>
      </c>
      <c r="G241">
        <v>16.5</v>
      </c>
      <c r="H241">
        <v>24.7</v>
      </c>
      <c r="I241">
        <v>1.5</v>
      </c>
    </row>
    <row r="242" spans="1:9" x14ac:dyDescent="0.25">
      <c r="A242" s="8">
        <v>41872</v>
      </c>
      <c r="B242">
        <v>16.100000000000001</v>
      </c>
      <c r="C242">
        <v>26.4</v>
      </c>
      <c r="D242">
        <v>0.4</v>
      </c>
      <c r="F242" s="8">
        <v>41872</v>
      </c>
      <c r="G242">
        <v>16.100000000000001</v>
      </c>
      <c r="H242">
        <v>26.4</v>
      </c>
      <c r="I242">
        <v>0.4</v>
      </c>
    </row>
    <row r="243" spans="1:9" x14ac:dyDescent="0.25">
      <c r="A243" s="8">
        <v>41873</v>
      </c>
      <c r="B243">
        <v>15</v>
      </c>
      <c r="C243">
        <v>27.3</v>
      </c>
      <c r="D243">
        <v>0</v>
      </c>
      <c r="F243" s="8">
        <v>41873</v>
      </c>
      <c r="G243">
        <v>15</v>
      </c>
      <c r="H243">
        <v>27.3</v>
      </c>
      <c r="I243">
        <v>0</v>
      </c>
    </row>
    <row r="244" spans="1:9" x14ac:dyDescent="0.25">
      <c r="A244" s="8">
        <v>41874</v>
      </c>
      <c r="B244">
        <v>15.7</v>
      </c>
      <c r="C244">
        <v>23.4</v>
      </c>
      <c r="D244">
        <v>0</v>
      </c>
      <c r="F244" s="8">
        <v>41874</v>
      </c>
      <c r="G244">
        <v>15.7</v>
      </c>
      <c r="H244">
        <v>23.4</v>
      </c>
      <c r="I244">
        <v>0</v>
      </c>
    </row>
    <row r="245" spans="1:9" x14ac:dyDescent="0.25">
      <c r="A245" s="8">
        <v>41875</v>
      </c>
      <c r="B245">
        <v>16.600000000000001</v>
      </c>
      <c r="C245">
        <v>23.4</v>
      </c>
      <c r="D245">
        <v>0</v>
      </c>
      <c r="F245" s="8">
        <v>41875</v>
      </c>
      <c r="G245">
        <v>16.600000000000001</v>
      </c>
      <c r="H245">
        <v>23.4</v>
      </c>
      <c r="I245">
        <v>0</v>
      </c>
    </row>
    <row r="246" spans="1:9" x14ac:dyDescent="0.25">
      <c r="A246" s="8">
        <v>41876</v>
      </c>
      <c r="B246">
        <v>12.8</v>
      </c>
      <c r="C246">
        <v>27.1</v>
      </c>
      <c r="D246">
        <v>0</v>
      </c>
      <c r="F246" s="8">
        <v>41876</v>
      </c>
      <c r="G246">
        <v>12.8</v>
      </c>
      <c r="H246">
        <v>27.1</v>
      </c>
      <c r="I246">
        <v>0</v>
      </c>
    </row>
    <row r="247" spans="1:9" x14ac:dyDescent="0.25">
      <c r="A247" s="8">
        <v>41877</v>
      </c>
      <c r="B247">
        <v>17.7</v>
      </c>
      <c r="C247">
        <v>29.8</v>
      </c>
      <c r="D247">
        <v>0</v>
      </c>
      <c r="F247" s="8">
        <v>41877</v>
      </c>
      <c r="G247">
        <v>17.7</v>
      </c>
      <c r="H247">
        <v>29.8</v>
      </c>
      <c r="I247">
        <v>0</v>
      </c>
    </row>
    <row r="248" spans="1:9" x14ac:dyDescent="0.25">
      <c r="A248" s="8">
        <v>41878</v>
      </c>
      <c r="B248">
        <v>11.5</v>
      </c>
      <c r="C248">
        <v>21.3</v>
      </c>
      <c r="D248">
        <v>0</v>
      </c>
      <c r="F248" s="8">
        <v>41878</v>
      </c>
      <c r="G248">
        <v>11.5</v>
      </c>
      <c r="H248">
        <v>21.3</v>
      </c>
      <c r="I248">
        <v>0</v>
      </c>
    </row>
    <row r="249" spans="1:9" x14ac:dyDescent="0.25">
      <c r="A249" s="8">
        <v>41879</v>
      </c>
      <c r="B249">
        <v>9.8000000000000007</v>
      </c>
      <c r="C249">
        <v>21.4</v>
      </c>
      <c r="D249">
        <v>0</v>
      </c>
      <c r="F249" s="8">
        <v>41879</v>
      </c>
      <c r="G249">
        <v>9.8000000000000007</v>
      </c>
      <c r="H249">
        <v>21.4</v>
      </c>
      <c r="I249">
        <v>0</v>
      </c>
    </row>
    <row r="250" spans="1:9" x14ac:dyDescent="0.25">
      <c r="A250" s="8">
        <v>41880</v>
      </c>
      <c r="B250">
        <v>9.6999999999999993</v>
      </c>
      <c r="C250">
        <v>24</v>
      </c>
      <c r="D250">
        <v>0</v>
      </c>
      <c r="F250" s="8">
        <v>41880</v>
      </c>
      <c r="G250">
        <v>9.6999999999999993</v>
      </c>
      <c r="H250">
        <v>24</v>
      </c>
      <c r="I250">
        <v>0</v>
      </c>
    </row>
    <row r="251" spans="1:9" x14ac:dyDescent="0.25">
      <c r="A251" s="8">
        <v>41881</v>
      </c>
      <c r="B251">
        <v>16.899999999999999</v>
      </c>
      <c r="C251">
        <v>28.8</v>
      </c>
      <c r="D251">
        <v>0</v>
      </c>
      <c r="F251" s="8">
        <v>41881</v>
      </c>
      <c r="G251">
        <v>16.899999999999999</v>
      </c>
      <c r="H251">
        <v>28.8</v>
      </c>
      <c r="I251">
        <v>0</v>
      </c>
    </row>
    <row r="252" spans="1:9" x14ac:dyDescent="0.25">
      <c r="A252" s="8">
        <v>41882</v>
      </c>
      <c r="B252">
        <v>21.9</v>
      </c>
      <c r="C252">
        <v>27.3</v>
      </c>
      <c r="D252">
        <v>0</v>
      </c>
      <c r="F252" s="8">
        <v>41882</v>
      </c>
      <c r="G252">
        <v>21.9</v>
      </c>
      <c r="H252">
        <v>27.3</v>
      </c>
      <c r="I252">
        <v>0</v>
      </c>
    </row>
    <row r="253" spans="1:9" x14ac:dyDescent="0.25">
      <c r="A253" s="8">
        <v>41883</v>
      </c>
      <c r="B253">
        <v>17.399999999999999</v>
      </c>
      <c r="C253">
        <v>19.7</v>
      </c>
      <c r="D253">
        <v>5.6</v>
      </c>
      <c r="F253" s="8">
        <v>41883</v>
      </c>
      <c r="G253">
        <v>17.399999999999999</v>
      </c>
      <c r="H253">
        <v>19.7</v>
      </c>
      <c r="I253">
        <v>5.6</v>
      </c>
    </row>
    <row r="254" spans="1:9" x14ac:dyDescent="0.25">
      <c r="A254" s="8">
        <v>41884</v>
      </c>
      <c r="B254">
        <v>14.7</v>
      </c>
      <c r="C254">
        <v>21.5</v>
      </c>
      <c r="D254">
        <v>15.8</v>
      </c>
      <c r="F254" s="8">
        <v>41884</v>
      </c>
      <c r="G254">
        <v>14.7</v>
      </c>
      <c r="H254">
        <v>21.5</v>
      </c>
      <c r="I254">
        <v>15.8</v>
      </c>
    </row>
    <row r="255" spans="1:9" x14ac:dyDescent="0.25">
      <c r="A255" s="8">
        <v>41885</v>
      </c>
      <c r="B255">
        <v>13.6</v>
      </c>
      <c r="C255">
        <v>26.3</v>
      </c>
      <c r="D255">
        <v>0.2</v>
      </c>
      <c r="F255" s="8">
        <v>41885</v>
      </c>
      <c r="G255">
        <v>13.6</v>
      </c>
      <c r="H255">
        <v>26.3</v>
      </c>
      <c r="I255">
        <v>0.2</v>
      </c>
    </row>
    <row r="256" spans="1:9" x14ac:dyDescent="0.25">
      <c r="A256" s="8">
        <v>41886</v>
      </c>
      <c r="B256">
        <v>15.1</v>
      </c>
      <c r="C256">
        <v>27.3</v>
      </c>
      <c r="D256">
        <v>0</v>
      </c>
      <c r="F256" s="8">
        <v>41886</v>
      </c>
      <c r="G256">
        <v>15.1</v>
      </c>
      <c r="H256">
        <v>27.3</v>
      </c>
      <c r="I256">
        <v>0</v>
      </c>
    </row>
    <row r="257" spans="1:9" x14ac:dyDescent="0.25">
      <c r="A257" s="8">
        <v>41887</v>
      </c>
      <c r="B257">
        <v>19</v>
      </c>
      <c r="C257">
        <v>29.1</v>
      </c>
      <c r="D257">
        <v>38.4</v>
      </c>
      <c r="F257" s="8">
        <v>41887</v>
      </c>
      <c r="G257">
        <v>19</v>
      </c>
      <c r="H257">
        <v>29.1</v>
      </c>
      <c r="I257">
        <v>38.4</v>
      </c>
    </row>
    <row r="258" spans="1:9" x14ac:dyDescent="0.25">
      <c r="A258" s="8">
        <v>41888</v>
      </c>
      <c r="B258">
        <v>11.1</v>
      </c>
      <c r="C258">
        <v>19.7</v>
      </c>
      <c r="D258">
        <v>15.4</v>
      </c>
      <c r="F258" s="8">
        <v>41888</v>
      </c>
      <c r="G258">
        <v>11.1</v>
      </c>
      <c r="H258">
        <v>19.7</v>
      </c>
      <c r="I258">
        <v>15.4</v>
      </c>
    </row>
    <row r="259" spans="1:9" x14ac:dyDescent="0.25">
      <c r="A259" s="8">
        <v>41889</v>
      </c>
      <c r="B259">
        <v>9.6999999999999993</v>
      </c>
      <c r="C259">
        <v>22.1</v>
      </c>
      <c r="D259">
        <v>0</v>
      </c>
      <c r="F259" s="8">
        <v>41889</v>
      </c>
      <c r="G259">
        <v>9.6999999999999993</v>
      </c>
      <c r="H259">
        <v>22.1</v>
      </c>
      <c r="I259">
        <v>0</v>
      </c>
    </row>
    <row r="260" spans="1:9" x14ac:dyDescent="0.25">
      <c r="A260" s="8">
        <v>41890</v>
      </c>
      <c r="B260">
        <v>8.8000000000000007</v>
      </c>
      <c r="C260">
        <v>23</v>
      </c>
      <c r="D260">
        <v>0</v>
      </c>
      <c r="F260" s="8">
        <v>41890</v>
      </c>
      <c r="G260">
        <v>8.8000000000000007</v>
      </c>
      <c r="H260">
        <v>23</v>
      </c>
      <c r="I260">
        <v>0</v>
      </c>
    </row>
    <row r="261" spans="1:9" x14ac:dyDescent="0.25">
      <c r="A261" s="8">
        <v>41891</v>
      </c>
      <c r="B261">
        <v>15.7</v>
      </c>
      <c r="C261">
        <v>21.9</v>
      </c>
      <c r="D261">
        <v>0</v>
      </c>
      <c r="F261" s="8">
        <v>41891</v>
      </c>
      <c r="G261">
        <v>15.7</v>
      </c>
      <c r="H261">
        <v>21.9</v>
      </c>
      <c r="I261">
        <v>0</v>
      </c>
    </row>
    <row r="262" spans="1:9" x14ac:dyDescent="0.25">
      <c r="A262" s="8">
        <v>41892</v>
      </c>
      <c r="B262">
        <v>15</v>
      </c>
      <c r="C262">
        <v>22.3</v>
      </c>
      <c r="D262">
        <v>48.8</v>
      </c>
      <c r="F262" s="8">
        <v>41892</v>
      </c>
      <c r="G262">
        <v>15</v>
      </c>
      <c r="H262">
        <v>22.3</v>
      </c>
      <c r="I262">
        <v>48.8</v>
      </c>
    </row>
    <row r="263" spans="1:9" x14ac:dyDescent="0.25">
      <c r="A263" s="8">
        <v>41893</v>
      </c>
      <c r="B263">
        <v>9.8000000000000007</v>
      </c>
      <c r="C263">
        <v>22.4</v>
      </c>
      <c r="D263">
        <v>9</v>
      </c>
      <c r="F263" s="8">
        <v>41893</v>
      </c>
      <c r="G263">
        <v>9.8000000000000007</v>
      </c>
      <c r="H263">
        <v>22.4</v>
      </c>
      <c r="I263">
        <v>9</v>
      </c>
    </row>
    <row r="264" spans="1:9" x14ac:dyDescent="0.25">
      <c r="A264" s="8">
        <v>41894</v>
      </c>
      <c r="B264">
        <v>8.9</v>
      </c>
      <c r="C264">
        <v>13.4</v>
      </c>
      <c r="D264">
        <v>0.4</v>
      </c>
      <c r="F264" s="8">
        <v>41894</v>
      </c>
      <c r="G264">
        <v>8.9</v>
      </c>
      <c r="H264">
        <v>13.4</v>
      </c>
      <c r="I264">
        <v>0.4</v>
      </c>
    </row>
    <row r="265" spans="1:9" x14ac:dyDescent="0.25">
      <c r="A265" s="8">
        <v>41895</v>
      </c>
      <c r="B265">
        <v>6.7</v>
      </c>
      <c r="C265">
        <v>12.9</v>
      </c>
      <c r="D265">
        <v>3.8</v>
      </c>
      <c r="F265" s="8">
        <v>41895</v>
      </c>
      <c r="G265">
        <v>6.7</v>
      </c>
      <c r="H265">
        <v>12.9</v>
      </c>
      <c r="I265">
        <v>3.8</v>
      </c>
    </row>
    <row r="266" spans="1:9" x14ac:dyDescent="0.25">
      <c r="A266" s="8">
        <v>41896</v>
      </c>
      <c r="B266">
        <v>3.3</v>
      </c>
      <c r="C266">
        <v>15.3</v>
      </c>
      <c r="D266">
        <v>0.2</v>
      </c>
      <c r="F266" s="8">
        <v>41896</v>
      </c>
      <c r="G266">
        <v>3.3</v>
      </c>
      <c r="H266">
        <v>15.3</v>
      </c>
      <c r="I266">
        <v>0.2</v>
      </c>
    </row>
    <row r="267" spans="1:9" x14ac:dyDescent="0.25">
      <c r="A267" s="8">
        <v>41897</v>
      </c>
      <c r="B267">
        <v>7.8</v>
      </c>
      <c r="C267">
        <v>16.600000000000001</v>
      </c>
      <c r="D267">
        <v>1</v>
      </c>
      <c r="F267" s="8">
        <v>41897</v>
      </c>
      <c r="G267">
        <v>7.8</v>
      </c>
      <c r="H267">
        <v>16.600000000000001</v>
      </c>
      <c r="I267">
        <v>1</v>
      </c>
    </row>
    <row r="268" spans="1:9" x14ac:dyDescent="0.25">
      <c r="A268" s="8">
        <v>41898</v>
      </c>
      <c r="B268">
        <v>7.6</v>
      </c>
      <c r="C268">
        <v>17.2</v>
      </c>
      <c r="D268">
        <v>0.2</v>
      </c>
      <c r="F268" s="8">
        <v>41898</v>
      </c>
      <c r="G268">
        <v>7.6</v>
      </c>
      <c r="H268">
        <v>17.2</v>
      </c>
      <c r="I268">
        <v>0.2</v>
      </c>
    </row>
    <row r="269" spans="1:9" x14ac:dyDescent="0.25">
      <c r="A269" s="8">
        <v>41899</v>
      </c>
      <c r="B269">
        <v>6.1</v>
      </c>
      <c r="C269">
        <v>19.399999999999999</v>
      </c>
      <c r="D269">
        <v>0</v>
      </c>
      <c r="F269" s="8">
        <v>41899</v>
      </c>
      <c r="G269">
        <v>6.1</v>
      </c>
      <c r="H269">
        <v>19.399999999999999</v>
      </c>
      <c r="I269">
        <v>0</v>
      </c>
    </row>
    <row r="270" spans="1:9" x14ac:dyDescent="0.25">
      <c r="A270" s="8">
        <v>41900</v>
      </c>
      <c r="B270">
        <v>4.7</v>
      </c>
      <c r="C270">
        <v>14.7</v>
      </c>
      <c r="D270">
        <v>0.2</v>
      </c>
      <c r="F270" s="8">
        <v>41900</v>
      </c>
      <c r="G270">
        <v>4.7</v>
      </c>
      <c r="H270">
        <v>14.7</v>
      </c>
      <c r="I270">
        <v>0.2</v>
      </c>
    </row>
    <row r="271" spans="1:9" x14ac:dyDescent="0.25">
      <c r="A271" s="8">
        <v>41901</v>
      </c>
      <c r="B271">
        <v>2.6</v>
      </c>
      <c r="C271">
        <v>15.3</v>
      </c>
      <c r="D271">
        <v>0</v>
      </c>
      <c r="F271" s="8">
        <v>41901</v>
      </c>
      <c r="G271">
        <v>2.6</v>
      </c>
      <c r="H271">
        <v>15.3</v>
      </c>
      <c r="I271">
        <v>0</v>
      </c>
    </row>
    <row r="272" spans="1:9" x14ac:dyDescent="0.25">
      <c r="A272" s="8">
        <v>41902</v>
      </c>
      <c r="B272">
        <v>7.5</v>
      </c>
      <c r="C272">
        <v>23.1</v>
      </c>
      <c r="D272">
        <v>1.4</v>
      </c>
      <c r="F272" s="8">
        <v>41902</v>
      </c>
      <c r="G272">
        <v>7.5</v>
      </c>
      <c r="H272">
        <v>23.1</v>
      </c>
      <c r="I272">
        <v>1.4</v>
      </c>
    </row>
    <row r="273" spans="1:9" x14ac:dyDescent="0.25">
      <c r="A273" s="8">
        <v>41903</v>
      </c>
      <c r="B273">
        <v>8.9</v>
      </c>
      <c r="C273">
        <v>21</v>
      </c>
      <c r="D273">
        <v>19.399999999999999</v>
      </c>
      <c r="F273" s="8">
        <v>41903</v>
      </c>
      <c r="G273">
        <v>8.9</v>
      </c>
      <c r="H273">
        <v>21</v>
      </c>
      <c r="I273">
        <v>19.399999999999999</v>
      </c>
    </row>
    <row r="274" spans="1:9" x14ac:dyDescent="0.25">
      <c r="A274" s="8">
        <v>41904</v>
      </c>
      <c r="B274">
        <v>6.9</v>
      </c>
      <c r="C274">
        <v>13.1</v>
      </c>
      <c r="D274">
        <v>0</v>
      </c>
      <c r="F274" s="8">
        <v>41904</v>
      </c>
      <c r="G274">
        <v>6.9</v>
      </c>
      <c r="H274">
        <v>13.1</v>
      </c>
      <c r="I274">
        <v>0</v>
      </c>
    </row>
    <row r="275" spans="1:9" x14ac:dyDescent="0.25">
      <c r="A275" s="8">
        <v>41905</v>
      </c>
      <c r="B275">
        <v>8.1999999999999993</v>
      </c>
      <c r="C275">
        <v>20.399999999999999</v>
      </c>
      <c r="D275">
        <v>0</v>
      </c>
      <c r="F275" s="8">
        <v>41905</v>
      </c>
      <c r="G275">
        <v>8.1999999999999993</v>
      </c>
      <c r="H275">
        <v>20.399999999999999</v>
      </c>
      <c r="I275">
        <v>0</v>
      </c>
    </row>
    <row r="276" spans="1:9" x14ac:dyDescent="0.25">
      <c r="A276" s="8">
        <v>41906</v>
      </c>
      <c r="B276">
        <v>6.8</v>
      </c>
      <c r="C276">
        <v>23.1</v>
      </c>
      <c r="D276">
        <v>0</v>
      </c>
      <c r="F276" s="8">
        <v>41906</v>
      </c>
      <c r="G276">
        <v>6.8</v>
      </c>
      <c r="H276">
        <v>23.1</v>
      </c>
      <c r="I276">
        <v>0</v>
      </c>
    </row>
    <row r="277" spans="1:9" x14ac:dyDescent="0.25">
      <c r="A277" s="8">
        <v>41907</v>
      </c>
      <c r="B277">
        <v>8</v>
      </c>
      <c r="C277">
        <v>22.3</v>
      </c>
      <c r="D277">
        <v>0</v>
      </c>
      <c r="F277" s="8">
        <v>41907</v>
      </c>
      <c r="G277">
        <v>8</v>
      </c>
      <c r="H277">
        <v>22.3</v>
      </c>
      <c r="I277">
        <v>0</v>
      </c>
    </row>
    <row r="278" spans="1:9" x14ac:dyDescent="0.25">
      <c r="A278" s="8">
        <v>41908</v>
      </c>
      <c r="B278">
        <v>7.6</v>
      </c>
      <c r="C278">
        <v>24.6</v>
      </c>
      <c r="D278">
        <v>0</v>
      </c>
      <c r="F278" s="8">
        <v>41908</v>
      </c>
      <c r="G278">
        <v>7.6</v>
      </c>
      <c r="H278">
        <v>24.6</v>
      </c>
      <c r="I278">
        <v>0</v>
      </c>
    </row>
    <row r="279" spans="1:9" x14ac:dyDescent="0.25">
      <c r="A279" s="8">
        <v>41909</v>
      </c>
      <c r="B279">
        <v>9.1999999999999993</v>
      </c>
      <c r="C279">
        <v>25.9</v>
      </c>
      <c r="D279">
        <v>0</v>
      </c>
      <c r="F279" s="8">
        <v>41909</v>
      </c>
      <c r="G279">
        <v>9.1999999999999993</v>
      </c>
      <c r="H279">
        <v>25.9</v>
      </c>
      <c r="I279">
        <v>0</v>
      </c>
    </row>
    <row r="280" spans="1:9" x14ac:dyDescent="0.25">
      <c r="A280" s="8">
        <v>41910</v>
      </c>
      <c r="B280">
        <v>10</v>
      </c>
      <c r="C280">
        <v>25.4</v>
      </c>
      <c r="D280">
        <v>0</v>
      </c>
      <c r="F280" s="8">
        <v>41910</v>
      </c>
      <c r="G280">
        <v>10</v>
      </c>
      <c r="H280">
        <v>25.4</v>
      </c>
      <c r="I280">
        <v>0</v>
      </c>
    </row>
    <row r="281" spans="1:9" x14ac:dyDescent="0.25">
      <c r="A281" s="8">
        <v>41911</v>
      </c>
      <c r="B281">
        <v>10.4</v>
      </c>
      <c r="C281">
        <v>24.2</v>
      </c>
      <c r="D281">
        <v>0</v>
      </c>
      <c r="F281" s="8">
        <v>41911</v>
      </c>
      <c r="G281">
        <v>10.4</v>
      </c>
      <c r="H281">
        <v>24.2</v>
      </c>
      <c r="I281">
        <v>0</v>
      </c>
    </row>
    <row r="282" spans="1:9" x14ac:dyDescent="0.25">
      <c r="A282" s="8">
        <v>41912</v>
      </c>
      <c r="B282">
        <v>14.5</v>
      </c>
      <c r="C282">
        <v>17.7</v>
      </c>
      <c r="D282">
        <v>0</v>
      </c>
      <c r="F282" s="8">
        <v>41912</v>
      </c>
      <c r="G282">
        <v>14.5</v>
      </c>
      <c r="H282">
        <v>17.7</v>
      </c>
      <c r="I282">
        <v>0</v>
      </c>
    </row>
    <row r="283" spans="1:9" x14ac:dyDescent="0.25">
      <c r="A283" s="8">
        <v>41913</v>
      </c>
      <c r="B283">
        <v>13.4</v>
      </c>
      <c r="C283">
        <v>16.100000000000001</v>
      </c>
      <c r="D283">
        <v>0.2</v>
      </c>
      <c r="F283" s="8">
        <v>41913</v>
      </c>
      <c r="G283">
        <v>13.4</v>
      </c>
      <c r="H283">
        <v>16.100000000000001</v>
      </c>
      <c r="I283">
        <v>0.2</v>
      </c>
    </row>
    <row r="284" spans="1:9" x14ac:dyDescent="0.25">
      <c r="A284" s="8">
        <v>41914</v>
      </c>
      <c r="B284">
        <v>14.5</v>
      </c>
      <c r="C284">
        <v>20.9</v>
      </c>
      <c r="D284">
        <v>0</v>
      </c>
      <c r="F284" s="8">
        <v>41914</v>
      </c>
      <c r="G284">
        <v>14.5</v>
      </c>
      <c r="H284">
        <v>20.9</v>
      </c>
      <c r="I284">
        <v>0</v>
      </c>
    </row>
    <row r="285" spans="1:9" x14ac:dyDescent="0.25">
      <c r="A285" s="8">
        <v>41915</v>
      </c>
      <c r="B285">
        <v>12.4</v>
      </c>
      <c r="C285">
        <v>21.2</v>
      </c>
      <c r="D285">
        <v>15.8</v>
      </c>
      <c r="F285" s="8">
        <v>41915</v>
      </c>
      <c r="G285">
        <v>12.4</v>
      </c>
      <c r="H285">
        <v>21.2</v>
      </c>
      <c r="I285">
        <v>15.8</v>
      </c>
    </row>
    <row r="286" spans="1:9" x14ac:dyDescent="0.25">
      <c r="A286" s="8">
        <v>41916</v>
      </c>
      <c r="B286">
        <v>3.4</v>
      </c>
      <c r="C286">
        <v>12.2</v>
      </c>
      <c r="D286">
        <v>6.4</v>
      </c>
      <c r="F286" s="8">
        <v>41916</v>
      </c>
      <c r="G286">
        <v>3.4</v>
      </c>
      <c r="H286">
        <v>12.2</v>
      </c>
      <c r="I286">
        <v>6.4</v>
      </c>
    </row>
    <row r="287" spans="1:9" x14ac:dyDescent="0.25">
      <c r="A287" s="8">
        <v>41917</v>
      </c>
      <c r="B287">
        <v>2.9</v>
      </c>
      <c r="C287">
        <v>11.3</v>
      </c>
      <c r="D287">
        <v>0.2</v>
      </c>
      <c r="F287" s="8">
        <v>41917</v>
      </c>
      <c r="G287">
        <v>2.9</v>
      </c>
      <c r="H287">
        <v>11.3</v>
      </c>
      <c r="I287">
        <v>0.2</v>
      </c>
    </row>
    <row r="288" spans="1:9" x14ac:dyDescent="0.25">
      <c r="A288" s="8">
        <v>41918</v>
      </c>
      <c r="B288">
        <v>7</v>
      </c>
      <c r="C288">
        <v>16.399999999999999</v>
      </c>
      <c r="D288">
        <v>9.6</v>
      </c>
      <c r="F288" s="8">
        <v>41918</v>
      </c>
      <c r="G288">
        <v>7</v>
      </c>
      <c r="H288">
        <v>16.399999999999999</v>
      </c>
      <c r="I288">
        <v>9.6</v>
      </c>
    </row>
    <row r="289" spans="1:9" x14ac:dyDescent="0.25">
      <c r="A289" s="8">
        <v>41919</v>
      </c>
      <c r="B289">
        <v>8</v>
      </c>
      <c r="C289">
        <v>15.9</v>
      </c>
      <c r="D289">
        <v>0.8</v>
      </c>
      <c r="F289" s="8">
        <v>41919</v>
      </c>
      <c r="G289">
        <v>8</v>
      </c>
      <c r="H289">
        <v>15.9</v>
      </c>
      <c r="I289">
        <v>0.8</v>
      </c>
    </row>
    <row r="290" spans="1:9" x14ac:dyDescent="0.25">
      <c r="A290" s="8">
        <v>41920</v>
      </c>
      <c r="B290">
        <v>5.6</v>
      </c>
      <c r="C290">
        <v>10.9</v>
      </c>
      <c r="D290">
        <v>0</v>
      </c>
      <c r="F290" s="8">
        <v>41920</v>
      </c>
      <c r="G290">
        <v>5.6</v>
      </c>
      <c r="H290">
        <v>10.9</v>
      </c>
      <c r="I290">
        <v>0</v>
      </c>
    </row>
    <row r="291" spans="1:9" x14ac:dyDescent="0.25">
      <c r="A291" s="8">
        <v>41921</v>
      </c>
      <c r="B291">
        <v>3.6</v>
      </c>
      <c r="C291">
        <v>12.1</v>
      </c>
      <c r="D291">
        <v>0.2</v>
      </c>
      <c r="F291" s="8">
        <v>41921</v>
      </c>
      <c r="G291">
        <v>3.6</v>
      </c>
      <c r="H291">
        <v>12.1</v>
      </c>
      <c r="I291">
        <v>0.2</v>
      </c>
    </row>
    <row r="292" spans="1:9" x14ac:dyDescent="0.25">
      <c r="A292" s="8">
        <v>41922</v>
      </c>
      <c r="B292">
        <v>1.7</v>
      </c>
      <c r="C292">
        <v>11.3</v>
      </c>
      <c r="D292">
        <v>0</v>
      </c>
      <c r="F292" s="8">
        <v>41922</v>
      </c>
      <c r="G292">
        <v>1.7</v>
      </c>
      <c r="H292">
        <v>11.3</v>
      </c>
      <c r="I292">
        <v>0</v>
      </c>
    </row>
    <row r="293" spans="1:9" x14ac:dyDescent="0.25">
      <c r="A293" s="8">
        <v>41923</v>
      </c>
      <c r="B293">
        <v>0.8</v>
      </c>
      <c r="C293">
        <v>11.9</v>
      </c>
      <c r="D293">
        <v>0</v>
      </c>
      <c r="F293" s="8">
        <v>41923</v>
      </c>
      <c r="G293">
        <v>0.8</v>
      </c>
      <c r="H293">
        <v>11.9</v>
      </c>
      <c r="I293">
        <v>0</v>
      </c>
    </row>
    <row r="294" spans="1:9" x14ac:dyDescent="0.25">
      <c r="A294" s="8">
        <v>41924</v>
      </c>
      <c r="B294">
        <v>-1.1000000000000001</v>
      </c>
      <c r="C294">
        <v>13</v>
      </c>
      <c r="D294">
        <v>0</v>
      </c>
      <c r="F294" s="8">
        <v>41924</v>
      </c>
      <c r="G294">
        <v>-1.1000000000000001</v>
      </c>
      <c r="H294">
        <v>13</v>
      </c>
      <c r="I294">
        <v>0</v>
      </c>
    </row>
    <row r="295" spans="1:9" x14ac:dyDescent="0.25">
      <c r="A295" s="8">
        <v>41925</v>
      </c>
      <c r="B295">
        <v>5.5</v>
      </c>
      <c r="C295">
        <v>17.2</v>
      </c>
      <c r="D295">
        <v>0</v>
      </c>
      <c r="F295" s="8">
        <v>41925</v>
      </c>
      <c r="G295">
        <v>5.5</v>
      </c>
      <c r="H295">
        <v>17.2</v>
      </c>
      <c r="I295">
        <v>0</v>
      </c>
    </row>
    <row r="296" spans="1:9" x14ac:dyDescent="0.25">
      <c r="A296" s="8">
        <v>41926</v>
      </c>
      <c r="B296">
        <v>15.3</v>
      </c>
      <c r="C296">
        <v>21.3</v>
      </c>
      <c r="D296">
        <v>5.6</v>
      </c>
      <c r="F296" s="8">
        <v>41926</v>
      </c>
      <c r="G296">
        <v>15.3</v>
      </c>
      <c r="H296">
        <v>21.3</v>
      </c>
      <c r="I296">
        <v>5.6</v>
      </c>
    </row>
    <row r="297" spans="1:9" x14ac:dyDescent="0.25">
      <c r="A297" s="8">
        <v>41927</v>
      </c>
      <c r="B297">
        <v>10.3</v>
      </c>
      <c r="C297">
        <v>17</v>
      </c>
      <c r="D297">
        <v>8.4</v>
      </c>
      <c r="F297" s="8">
        <v>41927</v>
      </c>
      <c r="G297">
        <v>10.3</v>
      </c>
      <c r="H297">
        <v>17</v>
      </c>
      <c r="I297">
        <v>8.4</v>
      </c>
    </row>
    <row r="298" spans="1:9" x14ac:dyDescent="0.25">
      <c r="A298" s="8">
        <v>41928</v>
      </c>
      <c r="B298">
        <v>11.1</v>
      </c>
      <c r="C298">
        <v>17.2</v>
      </c>
      <c r="D298">
        <v>8.4</v>
      </c>
      <c r="F298" s="8">
        <v>41928</v>
      </c>
      <c r="G298">
        <v>11.1</v>
      </c>
      <c r="H298">
        <v>17.2</v>
      </c>
      <c r="I298">
        <v>8.4</v>
      </c>
    </row>
    <row r="299" spans="1:9" x14ac:dyDescent="0.25">
      <c r="A299" s="8">
        <v>41929</v>
      </c>
      <c r="B299">
        <v>10.7</v>
      </c>
      <c r="C299">
        <v>14.4</v>
      </c>
      <c r="D299">
        <v>1.2</v>
      </c>
      <c r="F299" s="8">
        <v>41929</v>
      </c>
      <c r="G299">
        <v>10.7</v>
      </c>
      <c r="H299">
        <v>14.4</v>
      </c>
      <c r="I299">
        <v>1.2</v>
      </c>
    </row>
    <row r="300" spans="1:9" x14ac:dyDescent="0.25">
      <c r="A300" s="8">
        <v>41930</v>
      </c>
      <c r="B300">
        <v>3.8</v>
      </c>
      <c r="C300">
        <v>10.6</v>
      </c>
      <c r="D300">
        <v>1.2</v>
      </c>
      <c r="F300" s="8">
        <v>41930</v>
      </c>
      <c r="G300">
        <v>3.8</v>
      </c>
      <c r="H300">
        <v>10.6</v>
      </c>
      <c r="I300">
        <v>1.2</v>
      </c>
    </row>
    <row r="301" spans="1:9" x14ac:dyDescent="0.25">
      <c r="A301" s="8">
        <v>41931</v>
      </c>
      <c r="B301">
        <v>-0.3</v>
      </c>
      <c r="C301">
        <v>8.9</v>
      </c>
      <c r="D301">
        <v>0</v>
      </c>
      <c r="F301" s="8">
        <v>41931</v>
      </c>
      <c r="G301">
        <v>-0.3</v>
      </c>
      <c r="H301">
        <v>8.9</v>
      </c>
      <c r="I301">
        <v>0</v>
      </c>
    </row>
    <row r="302" spans="1:9" x14ac:dyDescent="0.25">
      <c r="A302" s="8">
        <v>41932</v>
      </c>
      <c r="B302">
        <v>4.5999999999999996</v>
      </c>
      <c r="C302">
        <v>12</v>
      </c>
      <c r="D302">
        <v>2.6</v>
      </c>
      <c r="F302" s="8">
        <v>41932</v>
      </c>
      <c r="G302">
        <v>4.5999999999999996</v>
      </c>
      <c r="H302">
        <v>12</v>
      </c>
      <c r="I302">
        <v>2.6</v>
      </c>
    </row>
    <row r="303" spans="1:9" x14ac:dyDescent="0.25">
      <c r="A303" s="8">
        <v>41933</v>
      </c>
      <c r="B303">
        <v>5.2</v>
      </c>
      <c r="C303">
        <v>9.5</v>
      </c>
      <c r="D303">
        <v>8.1999999999999993</v>
      </c>
      <c r="F303" s="8">
        <v>41933</v>
      </c>
      <c r="G303">
        <v>5.2</v>
      </c>
      <c r="H303">
        <v>9.5</v>
      </c>
      <c r="I303">
        <v>8.1999999999999993</v>
      </c>
    </row>
    <row r="304" spans="1:9" x14ac:dyDescent="0.25">
      <c r="A304" s="8">
        <v>41934</v>
      </c>
      <c r="B304">
        <v>2.2000000000000002</v>
      </c>
      <c r="C304">
        <v>13.4</v>
      </c>
      <c r="D304">
        <v>0</v>
      </c>
      <c r="F304" s="8">
        <v>41934</v>
      </c>
      <c r="G304">
        <v>2.2000000000000002</v>
      </c>
      <c r="H304">
        <v>13.4</v>
      </c>
      <c r="I304">
        <v>0</v>
      </c>
    </row>
    <row r="305" spans="1:9" x14ac:dyDescent="0.25">
      <c r="A305" s="8">
        <v>41935</v>
      </c>
      <c r="B305">
        <v>1</v>
      </c>
      <c r="C305">
        <v>14.8</v>
      </c>
      <c r="D305">
        <v>0</v>
      </c>
      <c r="F305" s="8">
        <v>41935</v>
      </c>
      <c r="G305">
        <v>1</v>
      </c>
      <c r="H305">
        <v>14.8</v>
      </c>
      <c r="I305">
        <v>0</v>
      </c>
    </row>
    <row r="306" spans="1:9" x14ac:dyDescent="0.25">
      <c r="A306" s="8">
        <v>41936</v>
      </c>
      <c r="B306">
        <v>0.5</v>
      </c>
      <c r="C306">
        <v>15.6</v>
      </c>
      <c r="D306">
        <v>0.2</v>
      </c>
      <c r="F306" s="8">
        <v>41936</v>
      </c>
      <c r="G306">
        <v>0.5</v>
      </c>
      <c r="H306">
        <v>15.6</v>
      </c>
      <c r="I306">
        <v>0.2</v>
      </c>
    </row>
    <row r="307" spans="1:9" x14ac:dyDescent="0.25">
      <c r="A307" s="8">
        <v>41937</v>
      </c>
      <c r="B307">
        <v>8.1</v>
      </c>
      <c r="C307">
        <v>15.7</v>
      </c>
      <c r="D307">
        <v>0</v>
      </c>
      <c r="F307" s="8">
        <v>41937</v>
      </c>
      <c r="G307">
        <v>8.1</v>
      </c>
      <c r="H307">
        <v>15.7</v>
      </c>
      <c r="I307">
        <v>0</v>
      </c>
    </row>
    <row r="308" spans="1:9" x14ac:dyDescent="0.25">
      <c r="A308" s="8">
        <v>41938</v>
      </c>
      <c r="B308">
        <v>0.9</v>
      </c>
      <c r="C308">
        <v>9</v>
      </c>
      <c r="D308">
        <v>0</v>
      </c>
      <c r="F308" s="8">
        <v>41938</v>
      </c>
      <c r="G308">
        <v>0.9</v>
      </c>
      <c r="H308">
        <v>9</v>
      </c>
      <c r="I308">
        <v>0</v>
      </c>
    </row>
    <row r="309" spans="1:9" x14ac:dyDescent="0.25">
      <c r="A309" s="8">
        <v>41939</v>
      </c>
      <c r="B309">
        <v>-0.9</v>
      </c>
      <c r="C309">
        <v>13.4</v>
      </c>
      <c r="D309">
        <v>0.6</v>
      </c>
      <c r="F309" s="8">
        <v>41939</v>
      </c>
      <c r="G309">
        <v>-0.9</v>
      </c>
      <c r="H309">
        <v>13.4</v>
      </c>
      <c r="I309">
        <v>0.6</v>
      </c>
    </row>
    <row r="310" spans="1:9" x14ac:dyDescent="0.25">
      <c r="A310" s="8">
        <v>41940</v>
      </c>
      <c r="B310">
        <v>8.8000000000000007</v>
      </c>
      <c r="C310">
        <v>18.7</v>
      </c>
      <c r="D310">
        <v>2.4</v>
      </c>
      <c r="F310" s="8">
        <v>41940</v>
      </c>
      <c r="G310">
        <v>8.8000000000000007</v>
      </c>
      <c r="H310">
        <v>18.7</v>
      </c>
      <c r="I310">
        <v>2.4</v>
      </c>
    </row>
    <row r="311" spans="1:9" x14ac:dyDescent="0.25">
      <c r="A311" s="8">
        <v>41941</v>
      </c>
      <c r="B311">
        <v>3.8</v>
      </c>
      <c r="C311">
        <v>10.3</v>
      </c>
      <c r="D311">
        <v>0.4</v>
      </c>
      <c r="F311" s="8">
        <v>41941</v>
      </c>
      <c r="G311">
        <v>3.8</v>
      </c>
      <c r="H311">
        <v>10.3</v>
      </c>
      <c r="I311">
        <v>0.4</v>
      </c>
    </row>
    <row r="312" spans="1:9" x14ac:dyDescent="0.25">
      <c r="A312" s="8">
        <v>41942</v>
      </c>
      <c r="B312">
        <v>2.6</v>
      </c>
      <c r="C312">
        <v>7.9</v>
      </c>
      <c r="D312">
        <v>0</v>
      </c>
      <c r="F312" s="8">
        <v>41942</v>
      </c>
      <c r="G312">
        <v>2.6</v>
      </c>
      <c r="H312">
        <v>7.9</v>
      </c>
      <c r="I312">
        <v>0</v>
      </c>
    </row>
    <row r="313" spans="1:9" x14ac:dyDescent="0.25">
      <c r="A313" s="8">
        <v>41943</v>
      </c>
      <c r="B313">
        <v>0.6</v>
      </c>
      <c r="C313">
        <v>5.8</v>
      </c>
      <c r="D313">
        <v>7.2</v>
      </c>
      <c r="F313" s="8">
        <v>41943</v>
      </c>
      <c r="G313">
        <v>0.6</v>
      </c>
      <c r="H313">
        <v>5.8</v>
      </c>
      <c r="I313">
        <v>7.2</v>
      </c>
    </row>
    <row r="314" spans="1:9" x14ac:dyDescent="0.25">
      <c r="A314" s="8">
        <v>41944</v>
      </c>
      <c r="B314">
        <v>-0.4</v>
      </c>
      <c r="C314">
        <v>2.2000000000000002</v>
      </c>
      <c r="D314">
        <v>1.6</v>
      </c>
      <c r="F314" s="8">
        <v>41944</v>
      </c>
      <c r="G314">
        <v>-0.4</v>
      </c>
      <c r="H314">
        <v>2.2000000000000002</v>
      </c>
      <c r="I314">
        <v>1.6</v>
      </c>
    </row>
    <row r="315" spans="1:9" x14ac:dyDescent="0.25">
      <c r="A315" s="8">
        <v>41945</v>
      </c>
      <c r="B315">
        <v>-2.7</v>
      </c>
      <c r="C315">
        <v>6.9</v>
      </c>
      <c r="D315">
        <v>0</v>
      </c>
      <c r="F315" s="8">
        <v>41945</v>
      </c>
      <c r="G315">
        <v>-2.7</v>
      </c>
      <c r="H315">
        <v>6.9</v>
      </c>
      <c r="I315">
        <v>0</v>
      </c>
    </row>
    <row r="316" spans="1:9" x14ac:dyDescent="0.25">
      <c r="A316" s="8">
        <v>41946</v>
      </c>
      <c r="B316">
        <v>2.2999999999999998</v>
      </c>
      <c r="C316">
        <v>12.4</v>
      </c>
      <c r="D316">
        <v>0</v>
      </c>
      <c r="F316" s="8">
        <v>41946</v>
      </c>
      <c r="G316">
        <v>2.2999999999999998</v>
      </c>
      <c r="H316">
        <v>12.4</v>
      </c>
      <c r="I316">
        <v>0</v>
      </c>
    </row>
    <row r="317" spans="1:9" x14ac:dyDescent="0.25">
      <c r="A317" s="8">
        <v>41947</v>
      </c>
      <c r="B317">
        <v>6.7</v>
      </c>
      <c r="C317">
        <v>11.8</v>
      </c>
      <c r="D317">
        <v>5.4</v>
      </c>
      <c r="F317" s="8">
        <v>41947</v>
      </c>
      <c r="G317">
        <v>6.7</v>
      </c>
      <c r="H317">
        <v>11.8</v>
      </c>
      <c r="I317">
        <v>5.4</v>
      </c>
    </row>
    <row r="318" spans="1:9" x14ac:dyDescent="0.25">
      <c r="A318" s="8">
        <v>41948</v>
      </c>
      <c r="B318">
        <v>0.2</v>
      </c>
      <c r="C318">
        <v>8.1</v>
      </c>
      <c r="D318">
        <v>0</v>
      </c>
      <c r="F318" s="8">
        <v>41948</v>
      </c>
      <c r="G318">
        <v>0.2</v>
      </c>
      <c r="H318">
        <v>8.1</v>
      </c>
      <c r="I318">
        <v>0</v>
      </c>
    </row>
    <row r="319" spans="1:9" x14ac:dyDescent="0.25">
      <c r="A319" s="8">
        <v>41949</v>
      </c>
      <c r="B319">
        <v>-0.2</v>
      </c>
      <c r="C319">
        <v>9.5</v>
      </c>
      <c r="D319">
        <v>2.2000000000000002</v>
      </c>
      <c r="F319" s="8">
        <v>41949</v>
      </c>
      <c r="G319">
        <v>-0.2</v>
      </c>
      <c r="H319">
        <v>9.5</v>
      </c>
      <c r="I319">
        <v>2.2000000000000002</v>
      </c>
    </row>
    <row r="320" spans="1:9" x14ac:dyDescent="0.25">
      <c r="A320" s="8">
        <v>41950</v>
      </c>
      <c r="B320">
        <v>-2.2999999999999998</v>
      </c>
      <c r="C320">
        <v>3.5</v>
      </c>
      <c r="D320">
        <v>0.4</v>
      </c>
      <c r="F320" s="8">
        <v>41950</v>
      </c>
      <c r="G320">
        <v>-2.2999999999999998</v>
      </c>
      <c r="H320">
        <v>3.5</v>
      </c>
      <c r="I320">
        <v>0.4</v>
      </c>
    </row>
    <row r="321" spans="1:9" x14ac:dyDescent="0.25">
      <c r="A321" s="8">
        <v>41951</v>
      </c>
      <c r="B321">
        <v>-1.1000000000000001</v>
      </c>
      <c r="C321">
        <v>4.8</v>
      </c>
      <c r="D321">
        <v>4.2</v>
      </c>
      <c r="F321" s="8">
        <v>41951</v>
      </c>
      <c r="G321">
        <v>-1.1000000000000001</v>
      </c>
      <c r="H321">
        <v>4.8</v>
      </c>
      <c r="I321">
        <v>4.2</v>
      </c>
    </row>
    <row r="322" spans="1:9" x14ac:dyDescent="0.25">
      <c r="A322" s="8">
        <v>41952</v>
      </c>
      <c r="B322">
        <v>-0.6</v>
      </c>
      <c r="C322">
        <v>5.4</v>
      </c>
      <c r="D322">
        <v>0.6</v>
      </c>
      <c r="F322" s="8">
        <v>41952</v>
      </c>
      <c r="G322">
        <v>-0.6</v>
      </c>
      <c r="H322">
        <v>5.4</v>
      </c>
      <c r="I322">
        <v>0.6</v>
      </c>
    </row>
    <row r="323" spans="1:9" x14ac:dyDescent="0.25">
      <c r="A323" s="8">
        <v>41953</v>
      </c>
      <c r="B323">
        <v>1.8</v>
      </c>
      <c r="C323">
        <v>12.5</v>
      </c>
      <c r="D323">
        <v>0.2</v>
      </c>
      <c r="F323" s="8">
        <v>41953</v>
      </c>
      <c r="G323">
        <v>1.8</v>
      </c>
      <c r="H323">
        <v>12.5</v>
      </c>
      <c r="I323">
        <v>0.2</v>
      </c>
    </row>
    <row r="324" spans="1:9" x14ac:dyDescent="0.25">
      <c r="A324" s="8">
        <v>41954</v>
      </c>
      <c r="B324">
        <v>0.4</v>
      </c>
      <c r="C324">
        <v>15.5</v>
      </c>
      <c r="D324">
        <v>0.6</v>
      </c>
      <c r="F324" s="8">
        <v>41954</v>
      </c>
      <c r="G324">
        <v>0.4</v>
      </c>
      <c r="H324">
        <v>15.5</v>
      </c>
      <c r="I324">
        <v>0.6</v>
      </c>
    </row>
    <row r="325" spans="1:9" x14ac:dyDescent="0.25">
      <c r="A325" s="8">
        <v>41955</v>
      </c>
      <c r="B325">
        <v>-0.8</v>
      </c>
      <c r="C325">
        <v>5.8</v>
      </c>
      <c r="D325">
        <v>0.2</v>
      </c>
      <c r="F325" s="8">
        <v>41955</v>
      </c>
      <c r="G325">
        <v>-0.8</v>
      </c>
      <c r="H325">
        <v>5.8</v>
      </c>
      <c r="I325">
        <v>0.2</v>
      </c>
    </row>
    <row r="326" spans="1:9" x14ac:dyDescent="0.25">
      <c r="A326" s="8">
        <v>41956</v>
      </c>
      <c r="B326">
        <v>-5.7</v>
      </c>
      <c r="C326">
        <v>-0.8</v>
      </c>
      <c r="D326">
        <v>0.8</v>
      </c>
      <c r="F326" s="8">
        <v>41956</v>
      </c>
      <c r="G326">
        <v>-5.7</v>
      </c>
      <c r="H326">
        <v>-0.8</v>
      </c>
      <c r="I326">
        <v>0.8</v>
      </c>
    </row>
    <row r="327" spans="1:9" x14ac:dyDescent="0.25">
      <c r="A327" s="8">
        <v>41957</v>
      </c>
      <c r="B327">
        <v>-5.7</v>
      </c>
      <c r="C327">
        <v>-1.1000000000000001</v>
      </c>
      <c r="D327">
        <v>1.4</v>
      </c>
      <c r="F327" s="8">
        <v>41957</v>
      </c>
      <c r="G327">
        <v>-5.7</v>
      </c>
      <c r="H327">
        <v>-1.1000000000000001</v>
      </c>
      <c r="I327">
        <v>1.4</v>
      </c>
    </row>
    <row r="328" spans="1:9" x14ac:dyDescent="0.25">
      <c r="A328" s="8">
        <v>41958</v>
      </c>
      <c r="B328">
        <v>-5.6</v>
      </c>
      <c r="C328">
        <v>-0.7</v>
      </c>
      <c r="D328">
        <v>0.2</v>
      </c>
      <c r="F328" s="8">
        <v>41958</v>
      </c>
      <c r="G328">
        <v>-5.6</v>
      </c>
      <c r="H328">
        <v>-0.7</v>
      </c>
      <c r="I328">
        <v>0.2</v>
      </c>
    </row>
    <row r="329" spans="1:9" x14ac:dyDescent="0.25">
      <c r="A329" s="8">
        <v>41959</v>
      </c>
      <c r="B329">
        <v>-4</v>
      </c>
      <c r="C329">
        <v>-0.1</v>
      </c>
      <c r="D329">
        <v>0</v>
      </c>
      <c r="F329" s="8">
        <v>41959</v>
      </c>
      <c r="G329">
        <v>-4</v>
      </c>
      <c r="H329">
        <v>-0.1</v>
      </c>
      <c r="I329">
        <v>0</v>
      </c>
    </row>
    <row r="330" spans="1:9" x14ac:dyDescent="0.25">
      <c r="A330" s="8">
        <v>41960</v>
      </c>
      <c r="B330">
        <v>-8.3000000000000007</v>
      </c>
      <c r="C330">
        <v>-0.7</v>
      </c>
      <c r="D330">
        <v>5.4</v>
      </c>
      <c r="F330" s="8">
        <v>41960</v>
      </c>
      <c r="G330">
        <v>-8.3000000000000007</v>
      </c>
      <c r="H330">
        <v>-0.7</v>
      </c>
      <c r="I330">
        <v>5.4</v>
      </c>
    </row>
    <row r="331" spans="1:9" x14ac:dyDescent="0.25">
      <c r="A331" s="8">
        <v>41961</v>
      </c>
      <c r="B331">
        <v>-11</v>
      </c>
      <c r="C331">
        <v>-7.7</v>
      </c>
      <c r="D331">
        <v>4.8</v>
      </c>
      <c r="F331" s="8">
        <v>41961</v>
      </c>
      <c r="G331">
        <v>-11</v>
      </c>
      <c r="H331">
        <v>-7.7</v>
      </c>
      <c r="I331">
        <v>4.8</v>
      </c>
    </row>
    <row r="332" spans="1:9" x14ac:dyDescent="0.25">
      <c r="A332" s="8">
        <v>41962</v>
      </c>
      <c r="B332">
        <v>-12.3</v>
      </c>
      <c r="C332">
        <v>-3.1</v>
      </c>
      <c r="D332">
        <v>2.8</v>
      </c>
      <c r="F332" s="8">
        <v>41962</v>
      </c>
      <c r="G332">
        <v>-12.3</v>
      </c>
      <c r="H332">
        <v>-3.1</v>
      </c>
      <c r="I332">
        <v>2.8</v>
      </c>
    </row>
    <row r="333" spans="1:9" x14ac:dyDescent="0.25">
      <c r="A333" s="8">
        <v>41963</v>
      </c>
      <c r="B333">
        <v>-9.5</v>
      </c>
      <c r="C333">
        <v>-4.7</v>
      </c>
      <c r="D333">
        <v>8</v>
      </c>
      <c r="F333" s="8">
        <v>41963</v>
      </c>
      <c r="G333">
        <v>-9.5</v>
      </c>
      <c r="H333">
        <v>-4.7</v>
      </c>
      <c r="I333">
        <v>8</v>
      </c>
    </row>
    <row r="334" spans="1:9" x14ac:dyDescent="0.25">
      <c r="A334" s="8">
        <v>41964</v>
      </c>
      <c r="B334">
        <v>-15.5</v>
      </c>
      <c r="C334">
        <v>-4.5999999999999996</v>
      </c>
      <c r="D334">
        <v>0.6</v>
      </c>
      <c r="F334" s="8">
        <v>41964</v>
      </c>
      <c r="G334">
        <v>-15.5</v>
      </c>
      <c r="H334">
        <v>-4.5999999999999996</v>
      </c>
      <c r="I334">
        <v>0.6</v>
      </c>
    </row>
    <row r="335" spans="1:9" x14ac:dyDescent="0.25">
      <c r="A335" s="8">
        <v>41965</v>
      </c>
      <c r="B335">
        <v>-7.6</v>
      </c>
      <c r="C335">
        <v>5.4</v>
      </c>
      <c r="D335">
        <v>9.8000000000000007</v>
      </c>
      <c r="F335" s="8">
        <v>41965</v>
      </c>
      <c r="G335">
        <v>-7.6</v>
      </c>
      <c r="H335">
        <v>5.4</v>
      </c>
      <c r="I335">
        <v>9.8000000000000007</v>
      </c>
    </row>
    <row r="336" spans="1:9" x14ac:dyDescent="0.25">
      <c r="A336" s="8">
        <v>41966</v>
      </c>
      <c r="B336">
        <v>4.5999999999999996</v>
      </c>
      <c r="C336">
        <v>8.1</v>
      </c>
      <c r="D336">
        <v>0.8</v>
      </c>
      <c r="F336" s="8">
        <v>41966</v>
      </c>
      <c r="G336">
        <v>4.5999999999999996</v>
      </c>
      <c r="H336">
        <v>8.1</v>
      </c>
      <c r="I336">
        <v>0.8</v>
      </c>
    </row>
    <row r="337" spans="1:9" x14ac:dyDescent="0.25">
      <c r="A337" s="8">
        <v>41967</v>
      </c>
      <c r="B337">
        <v>2.2999999999999998</v>
      </c>
      <c r="C337">
        <v>13</v>
      </c>
      <c r="D337">
        <v>38</v>
      </c>
      <c r="F337" s="8">
        <v>41967</v>
      </c>
      <c r="G337">
        <v>2.2999999999999998</v>
      </c>
      <c r="H337">
        <v>13</v>
      </c>
      <c r="I337">
        <v>38</v>
      </c>
    </row>
    <row r="338" spans="1:9" x14ac:dyDescent="0.25">
      <c r="A338" s="8">
        <v>41968</v>
      </c>
      <c r="B338">
        <v>-0.7</v>
      </c>
      <c r="C338">
        <v>2.2000000000000002</v>
      </c>
      <c r="D338">
        <v>0</v>
      </c>
      <c r="F338" s="8">
        <v>41968</v>
      </c>
      <c r="G338">
        <v>-0.7</v>
      </c>
      <c r="H338">
        <v>2.2000000000000002</v>
      </c>
      <c r="I338">
        <v>0</v>
      </c>
    </row>
    <row r="339" spans="1:9" x14ac:dyDescent="0.25">
      <c r="A339" s="8">
        <v>41969</v>
      </c>
      <c r="B339">
        <v>-1</v>
      </c>
      <c r="C339">
        <v>-0.2</v>
      </c>
      <c r="D339">
        <v>0</v>
      </c>
      <c r="F339" s="8">
        <v>41969</v>
      </c>
      <c r="G339">
        <v>-1</v>
      </c>
      <c r="H339">
        <v>-0.2</v>
      </c>
      <c r="I339">
        <v>0</v>
      </c>
    </row>
    <row r="340" spans="1:9" x14ac:dyDescent="0.25">
      <c r="A340" s="8">
        <v>41970</v>
      </c>
      <c r="B340">
        <v>-5.9</v>
      </c>
      <c r="C340">
        <v>0.2</v>
      </c>
      <c r="D340">
        <v>0.2</v>
      </c>
      <c r="F340" s="8">
        <v>41970</v>
      </c>
      <c r="G340">
        <v>-5.9</v>
      </c>
      <c r="H340">
        <v>0.2</v>
      </c>
      <c r="I340">
        <v>0.2</v>
      </c>
    </row>
    <row r="341" spans="1:9" x14ac:dyDescent="0.25">
      <c r="A341" s="8">
        <v>41971</v>
      </c>
      <c r="B341">
        <v>-8.1</v>
      </c>
      <c r="C341">
        <v>-5.0999999999999996</v>
      </c>
      <c r="D341">
        <v>0</v>
      </c>
      <c r="F341" s="8">
        <v>41971</v>
      </c>
      <c r="G341">
        <v>-8.1</v>
      </c>
      <c r="H341">
        <v>-5.0999999999999996</v>
      </c>
      <c r="I341">
        <v>0</v>
      </c>
    </row>
    <row r="342" spans="1:9" x14ac:dyDescent="0.25">
      <c r="A342" s="8">
        <v>41972</v>
      </c>
      <c r="B342">
        <v>-6.6</v>
      </c>
      <c r="C342">
        <v>7</v>
      </c>
      <c r="D342">
        <v>0.8</v>
      </c>
      <c r="F342" s="8">
        <v>41972</v>
      </c>
      <c r="G342">
        <v>-6.6</v>
      </c>
      <c r="H342">
        <v>7</v>
      </c>
      <c r="I342">
        <v>0.8</v>
      </c>
    </row>
    <row r="343" spans="1:9" x14ac:dyDescent="0.25">
      <c r="A343" s="8">
        <v>41973</v>
      </c>
      <c r="B343">
        <v>1.6</v>
      </c>
      <c r="C343">
        <v>12.6</v>
      </c>
      <c r="D343">
        <v>1.6</v>
      </c>
      <c r="F343" s="8">
        <v>41973</v>
      </c>
      <c r="G343">
        <v>1.6</v>
      </c>
      <c r="H343">
        <v>12.6</v>
      </c>
      <c r="I343">
        <v>1.6</v>
      </c>
    </row>
    <row r="344" spans="1:9" x14ac:dyDescent="0.25">
      <c r="A344" s="8">
        <v>41974</v>
      </c>
      <c r="B344">
        <v>-8.4</v>
      </c>
      <c r="C344">
        <v>1.5</v>
      </c>
      <c r="D344">
        <v>0</v>
      </c>
      <c r="F344" s="8">
        <v>41974</v>
      </c>
      <c r="G344">
        <v>-8.4</v>
      </c>
      <c r="H344">
        <v>1.5</v>
      </c>
      <c r="I344">
        <v>0</v>
      </c>
    </row>
    <row r="345" spans="1:9" x14ac:dyDescent="0.25">
      <c r="A345" s="8">
        <v>41975</v>
      </c>
      <c r="B345">
        <v>-10.1</v>
      </c>
      <c r="C345">
        <v>-1.5</v>
      </c>
      <c r="D345">
        <v>0</v>
      </c>
      <c r="F345" s="8">
        <v>41975</v>
      </c>
      <c r="G345">
        <v>-10.1</v>
      </c>
      <c r="H345">
        <v>-1.5</v>
      </c>
      <c r="I345">
        <v>0</v>
      </c>
    </row>
    <row r="346" spans="1:9" x14ac:dyDescent="0.25">
      <c r="A346" s="8">
        <v>41976</v>
      </c>
      <c r="B346">
        <v>-3.1</v>
      </c>
      <c r="C346">
        <v>-0.1</v>
      </c>
      <c r="D346">
        <v>1</v>
      </c>
      <c r="F346" s="8">
        <v>41976</v>
      </c>
      <c r="G346">
        <v>-3.1</v>
      </c>
      <c r="H346">
        <v>-0.1</v>
      </c>
      <c r="I346">
        <v>1</v>
      </c>
    </row>
    <row r="347" spans="1:9" x14ac:dyDescent="0.25">
      <c r="A347" s="8">
        <v>41977</v>
      </c>
      <c r="B347">
        <v>-8.6</v>
      </c>
      <c r="C347">
        <v>-1.8</v>
      </c>
      <c r="D347">
        <v>0.6</v>
      </c>
      <c r="F347" s="8">
        <v>41977</v>
      </c>
      <c r="G347">
        <v>-8.6</v>
      </c>
      <c r="H347">
        <v>-1.8</v>
      </c>
      <c r="I347">
        <v>0.6</v>
      </c>
    </row>
    <row r="348" spans="1:9" x14ac:dyDescent="0.25">
      <c r="A348" s="8">
        <v>41978</v>
      </c>
      <c r="B348">
        <v>-4.9000000000000004</v>
      </c>
      <c r="C348">
        <v>1.9</v>
      </c>
      <c r="D348">
        <v>0</v>
      </c>
      <c r="F348" s="8">
        <v>41978</v>
      </c>
      <c r="G348">
        <v>-4.9000000000000004</v>
      </c>
      <c r="H348">
        <v>1.9</v>
      </c>
      <c r="I348">
        <v>0</v>
      </c>
    </row>
    <row r="349" spans="1:9" x14ac:dyDescent="0.25">
      <c r="A349" s="8">
        <v>41979</v>
      </c>
      <c r="B349">
        <v>-3.5</v>
      </c>
      <c r="C349">
        <v>3.3</v>
      </c>
      <c r="D349">
        <v>0</v>
      </c>
      <c r="F349" s="8">
        <v>41979</v>
      </c>
      <c r="G349">
        <v>-3.5</v>
      </c>
      <c r="H349">
        <v>3.3</v>
      </c>
      <c r="I349">
        <v>0</v>
      </c>
    </row>
    <row r="350" spans="1:9" x14ac:dyDescent="0.25">
      <c r="A350" s="8">
        <v>41980</v>
      </c>
      <c r="B350">
        <v>-7</v>
      </c>
      <c r="C350">
        <v>-1.3</v>
      </c>
      <c r="D350">
        <v>0</v>
      </c>
      <c r="F350" s="8">
        <v>41980</v>
      </c>
      <c r="G350">
        <v>-7</v>
      </c>
      <c r="H350">
        <v>-1.3</v>
      </c>
      <c r="I350">
        <v>0</v>
      </c>
    </row>
    <row r="351" spans="1:9" x14ac:dyDescent="0.25">
      <c r="A351" s="8">
        <v>41981</v>
      </c>
      <c r="B351">
        <v>-4.4000000000000004</v>
      </c>
      <c r="C351">
        <v>1.9</v>
      </c>
      <c r="D351">
        <v>0</v>
      </c>
      <c r="F351" s="8">
        <v>41981</v>
      </c>
      <c r="G351">
        <v>-4.4000000000000004</v>
      </c>
      <c r="H351">
        <v>1.9</v>
      </c>
      <c r="I351">
        <v>0</v>
      </c>
    </row>
    <row r="352" spans="1:9" x14ac:dyDescent="0.25">
      <c r="A352" s="8">
        <v>41982</v>
      </c>
      <c r="B352">
        <v>0.3</v>
      </c>
      <c r="C352">
        <v>3</v>
      </c>
      <c r="D352">
        <v>0.2</v>
      </c>
      <c r="F352" s="8">
        <v>41982</v>
      </c>
      <c r="G352">
        <v>0.3</v>
      </c>
      <c r="H352">
        <v>3</v>
      </c>
      <c r="I352">
        <v>0.2</v>
      </c>
    </row>
    <row r="353" spans="1:9" x14ac:dyDescent="0.25">
      <c r="A353" s="8">
        <v>41983</v>
      </c>
      <c r="B353">
        <v>-5.4</v>
      </c>
      <c r="C353">
        <v>-0.1</v>
      </c>
      <c r="D353">
        <v>0</v>
      </c>
      <c r="F353" s="8">
        <v>41983</v>
      </c>
      <c r="G353">
        <v>-5.4</v>
      </c>
      <c r="H353">
        <v>-0.1</v>
      </c>
      <c r="I353">
        <v>0</v>
      </c>
    </row>
    <row r="354" spans="1:9" x14ac:dyDescent="0.25">
      <c r="A354" s="8">
        <v>41984</v>
      </c>
      <c r="B354">
        <v>-4</v>
      </c>
      <c r="C354">
        <v>0.3</v>
      </c>
      <c r="D354">
        <v>0</v>
      </c>
      <c r="F354" s="8">
        <v>41984</v>
      </c>
      <c r="G354">
        <v>-4</v>
      </c>
      <c r="H354">
        <v>0.3</v>
      </c>
      <c r="I354">
        <v>0</v>
      </c>
    </row>
    <row r="355" spans="1:9" x14ac:dyDescent="0.25">
      <c r="A355" s="8">
        <v>41985</v>
      </c>
      <c r="B355">
        <v>-4.0999999999999996</v>
      </c>
      <c r="C355">
        <v>3</v>
      </c>
      <c r="D355">
        <v>0</v>
      </c>
      <c r="F355" s="8">
        <v>41985</v>
      </c>
      <c r="G355">
        <v>-4.0999999999999996</v>
      </c>
      <c r="H355">
        <v>3</v>
      </c>
      <c r="I355">
        <v>0</v>
      </c>
    </row>
    <row r="356" spans="1:9" x14ac:dyDescent="0.25">
      <c r="A356" s="8">
        <v>41986</v>
      </c>
      <c r="B356">
        <v>-1.2</v>
      </c>
      <c r="C356">
        <v>2.6</v>
      </c>
      <c r="D356">
        <v>0.4</v>
      </c>
      <c r="F356" s="8">
        <v>41986</v>
      </c>
      <c r="G356">
        <v>-1.2</v>
      </c>
      <c r="H356">
        <v>2.6</v>
      </c>
      <c r="I356">
        <v>0.4</v>
      </c>
    </row>
    <row r="357" spans="1:9" x14ac:dyDescent="0.25">
      <c r="A357" s="8">
        <v>41987</v>
      </c>
      <c r="B357">
        <v>1.5</v>
      </c>
      <c r="C357">
        <v>3.1</v>
      </c>
      <c r="D357">
        <v>0.6</v>
      </c>
      <c r="F357" s="8">
        <v>41987</v>
      </c>
      <c r="G357">
        <v>1.5</v>
      </c>
      <c r="H357">
        <v>3.1</v>
      </c>
      <c r="I357">
        <v>0.6</v>
      </c>
    </row>
    <row r="358" spans="1:9" x14ac:dyDescent="0.25">
      <c r="A358" s="8">
        <v>41988</v>
      </c>
      <c r="B358">
        <v>1.6</v>
      </c>
      <c r="C358">
        <v>4.2</v>
      </c>
      <c r="D358">
        <v>0</v>
      </c>
      <c r="F358" s="8">
        <v>41988</v>
      </c>
      <c r="G358">
        <v>1.6</v>
      </c>
      <c r="H358">
        <v>4.2</v>
      </c>
      <c r="I358">
        <v>0</v>
      </c>
    </row>
    <row r="359" spans="1:9" x14ac:dyDescent="0.25">
      <c r="A359" s="8">
        <v>41989</v>
      </c>
      <c r="B359">
        <v>1.1000000000000001</v>
      </c>
      <c r="C359">
        <v>4.5</v>
      </c>
      <c r="D359">
        <v>5.8</v>
      </c>
      <c r="F359" s="8">
        <v>41989</v>
      </c>
      <c r="G359">
        <v>1.1000000000000001</v>
      </c>
      <c r="H359">
        <v>4.5</v>
      </c>
      <c r="I359">
        <v>5.8</v>
      </c>
    </row>
    <row r="360" spans="1:9" x14ac:dyDescent="0.25">
      <c r="A360" s="8">
        <v>41990</v>
      </c>
      <c r="B360">
        <v>-2.4</v>
      </c>
      <c r="C360">
        <v>4.8</v>
      </c>
      <c r="D360">
        <v>0.8</v>
      </c>
      <c r="F360" s="8">
        <v>41990</v>
      </c>
      <c r="G360">
        <v>-2.4</v>
      </c>
      <c r="H360">
        <v>4.8</v>
      </c>
      <c r="I360">
        <v>0.8</v>
      </c>
    </row>
    <row r="361" spans="1:9" x14ac:dyDescent="0.25">
      <c r="A361" s="8">
        <v>41991</v>
      </c>
      <c r="B361">
        <v>-5.7</v>
      </c>
      <c r="C361">
        <v>-1.7</v>
      </c>
      <c r="D361">
        <v>0</v>
      </c>
      <c r="F361" s="8">
        <v>41991</v>
      </c>
      <c r="G361">
        <v>-5.7</v>
      </c>
      <c r="H361">
        <v>-1.7</v>
      </c>
      <c r="I361">
        <v>0</v>
      </c>
    </row>
    <row r="362" spans="1:9" x14ac:dyDescent="0.25">
      <c r="A362" s="8">
        <v>41992</v>
      </c>
      <c r="B362">
        <v>-6.6</v>
      </c>
      <c r="C362">
        <v>-3.8</v>
      </c>
      <c r="D362">
        <v>0</v>
      </c>
      <c r="F362" s="8">
        <v>41992</v>
      </c>
      <c r="G362">
        <v>-6.6</v>
      </c>
      <c r="H362">
        <v>-3.8</v>
      </c>
      <c r="I362">
        <v>0</v>
      </c>
    </row>
    <row r="363" spans="1:9" x14ac:dyDescent="0.25">
      <c r="A363" s="8">
        <v>41993</v>
      </c>
      <c r="B363">
        <v>-9.6</v>
      </c>
      <c r="C363">
        <v>-1.1000000000000001</v>
      </c>
      <c r="D363">
        <v>1.6</v>
      </c>
      <c r="F363" s="8">
        <v>41993</v>
      </c>
      <c r="G363">
        <v>-9.6</v>
      </c>
      <c r="H363">
        <v>-1.1000000000000001</v>
      </c>
      <c r="I363">
        <v>1.6</v>
      </c>
    </row>
    <row r="364" spans="1:9" x14ac:dyDescent="0.25">
      <c r="A364" s="8">
        <v>41994</v>
      </c>
      <c r="B364">
        <v>-7</v>
      </c>
      <c r="C364">
        <v>-1.3</v>
      </c>
      <c r="D364">
        <v>0</v>
      </c>
      <c r="F364" s="8">
        <v>41994</v>
      </c>
      <c r="G364">
        <v>-7</v>
      </c>
      <c r="H364">
        <v>-1.3</v>
      </c>
      <c r="I364">
        <v>0</v>
      </c>
    </row>
    <row r="365" spans="1:9" x14ac:dyDescent="0.25">
      <c r="A365" s="8">
        <v>41995</v>
      </c>
      <c r="B365">
        <v>-6.7</v>
      </c>
      <c r="C365">
        <v>0.2</v>
      </c>
      <c r="D365">
        <v>0</v>
      </c>
      <c r="F365" s="8">
        <v>41995</v>
      </c>
      <c r="G365">
        <v>-6.7</v>
      </c>
      <c r="H365">
        <v>0.2</v>
      </c>
      <c r="I365">
        <v>0</v>
      </c>
    </row>
    <row r="366" spans="1:9" x14ac:dyDescent="0.25">
      <c r="A366" s="8">
        <v>41996</v>
      </c>
      <c r="B366">
        <v>-0.8</v>
      </c>
      <c r="C366">
        <v>4.4000000000000004</v>
      </c>
      <c r="D366">
        <v>1.6</v>
      </c>
      <c r="F366" s="8">
        <v>41996</v>
      </c>
      <c r="G366">
        <v>-0.8</v>
      </c>
      <c r="H366">
        <v>4.4000000000000004</v>
      </c>
      <c r="I366">
        <v>1.6</v>
      </c>
    </row>
    <row r="367" spans="1:9" x14ac:dyDescent="0.25">
      <c r="A367" s="8">
        <v>41997</v>
      </c>
      <c r="B367">
        <v>3.5</v>
      </c>
      <c r="C367">
        <v>9.8000000000000007</v>
      </c>
      <c r="D367">
        <v>16.2</v>
      </c>
      <c r="F367" s="8">
        <v>41997</v>
      </c>
      <c r="G367">
        <v>3.5</v>
      </c>
      <c r="H367">
        <v>9.8000000000000007</v>
      </c>
      <c r="I367">
        <v>16.2</v>
      </c>
    </row>
    <row r="368" spans="1:9" x14ac:dyDescent="0.25">
      <c r="A368" s="8">
        <v>41998</v>
      </c>
      <c r="B368">
        <v>1.3</v>
      </c>
      <c r="C368">
        <v>3.7</v>
      </c>
      <c r="D368">
        <v>2.4</v>
      </c>
      <c r="F368" s="8">
        <v>41998</v>
      </c>
      <c r="G368">
        <v>1.3</v>
      </c>
      <c r="H368">
        <v>3.7</v>
      </c>
      <c r="I368">
        <v>2.4</v>
      </c>
    </row>
    <row r="369" spans="1:9" x14ac:dyDescent="0.25">
      <c r="A369" s="8">
        <v>41999</v>
      </c>
      <c r="B369">
        <v>-0.5</v>
      </c>
      <c r="C369">
        <v>5.3</v>
      </c>
      <c r="D369">
        <v>0</v>
      </c>
      <c r="F369" s="8">
        <v>41999</v>
      </c>
      <c r="G369">
        <v>-0.5</v>
      </c>
      <c r="H369">
        <v>5.3</v>
      </c>
      <c r="I369">
        <v>0</v>
      </c>
    </row>
    <row r="370" spans="1:9" x14ac:dyDescent="0.25">
      <c r="A370" s="8">
        <v>42000</v>
      </c>
      <c r="B370">
        <v>2.2999999999999998</v>
      </c>
      <c r="C370">
        <v>8</v>
      </c>
      <c r="D370">
        <v>1.6</v>
      </c>
      <c r="F370" s="8">
        <v>42000</v>
      </c>
      <c r="G370">
        <v>2.2999999999999998</v>
      </c>
      <c r="H370">
        <v>8</v>
      </c>
      <c r="I370">
        <v>1.6</v>
      </c>
    </row>
    <row r="371" spans="1:9" x14ac:dyDescent="0.25">
      <c r="A371" s="8">
        <v>42001</v>
      </c>
      <c r="B371">
        <v>-1.4</v>
      </c>
      <c r="C371">
        <v>3.2</v>
      </c>
      <c r="D371">
        <v>0</v>
      </c>
      <c r="F371" s="8">
        <v>42001</v>
      </c>
      <c r="G371">
        <v>-1.4</v>
      </c>
      <c r="H371">
        <v>3.2</v>
      </c>
      <c r="I371">
        <v>0</v>
      </c>
    </row>
    <row r="372" spans="1:9" x14ac:dyDescent="0.25">
      <c r="A372" s="8">
        <v>42002</v>
      </c>
      <c r="B372">
        <v>-5.5</v>
      </c>
      <c r="C372">
        <v>-0.9</v>
      </c>
      <c r="D372">
        <v>0</v>
      </c>
      <c r="F372" s="8">
        <v>42002</v>
      </c>
      <c r="G372">
        <v>-5.5</v>
      </c>
      <c r="H372">
        <v>-0.9</v>
      </c>
      <c r="I372">
        <v>0</v>
      </c>
    </row>
    <row r="373" spans="1:9" x14ac:dyDescent="0.25">
      <c r="A373" s="8">
        <v>42003</v>
      </c>
      <c r="B373">
        <v>-8.1999999999999993</v>
      </c>
      <c r="C373">
        <v>-5.3</v>
      </c>
      <c r="D373">
        <v>0</v>
      </c>
      <c r="F373" s="8">
        <v>42003</v>
      </c>
      <c r="G373">
        <v>-8.1999999999999993</v>
      </c>
      <c r="H373">
        <v>-5.3</v>
      </c>
      <c r="I373">
        <v>0</v>
      </c>
    </row>
    <row r="374" spans="1:9" x14ac:dyDescent="0.25">
      <c r="A374" s="8">
        <v>42004</v>
      </c>
      <c r="B374">
        <v>-10.3</v>
      </c>
      <c r="C374">
        <v>-8</v>
      </c>
      <c r="D374">
        <v>0.5</v>
      </c>
      <c r="F374" s="8">
        <v>42004</v>
      </c>
      <c r="G374">
        <v>-10.3</v>
      </c>
      <c r="H374">
        <v>-8</v>
      </c>
      <c r="I374">
        <v>0.5</v>
      </c>
    </row>
  </sheetData>
  <pageMargins left="0.7" right="0.7" top="0.75" bottom="0.75" header="0.3" footer="0.3"/>
  <pageSetup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8F9634E-4317-4037-A27A-F7E4848D0722}">
  <dimension ref="A1:G1013"/>
  <sheetViews>
    <sheetView workbookViewId="0"/>
  </sheetViews>
  <sheetFormatPr defaultRowHeight="15" x14ac:dyDescent="0.25"/>
  <cols>
    <col min="5" max="5" width="10.5703125" bestFit="1" customWidth="1"/>
  </cols>
  <sheetData>
    <row r="1" spans="1:7" x14ac:dyDescent="0.25">
      <c r="A1" s="1" t="s">
        <v>70</v>
      </c>
    </row>
    <row r="3" spans="1:7" x14ac:dyDescent="0.25">
      <c r="A3" t="s">
        <v>55</v>
      </c>
    </row>
    <row r="4" spans="1:7" x14ac:dyDescent="0.25">
      <c r="A4" s="10" t="s">
        <v>56</v>
      </c>
    </row>
    <row r="6" spans="1:7" x14ac:dyDescent="0.25">
      <c r="A6" t="s">
        <v>120</v>
      </c>
    </row>
    <row r="7" spans="1:7" x14ac:dyDescent="0.25">
      <c r="A7" t="s">
        <v>60</v>
      </c>
    </row>
    <row r="8" spans="1:7" x14ac:dyDescent="0.25">
      <c r="A8" t="s">
        <v>66</v>
      </c>
    </row>
    <row r="10" spans="1:7" x14ac:dyDescent="0.25">
      <c r="A10" t="s">
        <v>57</v>
      </c>
      <c r="B10">
        <v>1000</v>
      </c>
    </row>
    <row r="11" spans="1:7" x14ac:dyDescent="0.25">
      <c r="A11" t="s">
        <v>63</v>
      </c>
      <c r="B11">
        <f ca="1">4*E14/numvals</f>
        <v>3.04</v>
      </c>
    </row>
    <row r="13" spans="1:7" x14ac:dyDescent="0.25">
      <c r="A13" t="s">
        <v>58</v>
      </c>
      <c r="B13" t="s">
        <v>59</v>
      </c>
      <c r="D13" t="s">
        <v>61</v>
      </c>
      <c r="E13" t="s">
        <v>62</v>
      </c>
      <c r="G13" t="s">
        <v>64</v>
      </c>
    </row>
    <row r="14" spans="1:7" x14ac:dyDescent="0.25">
      <c r="A14" cm="1">
        <f t="array" aca="1" ref="A14:A1013" ca="1">_xlfn.RANDARRAY(numvals,1,-1,1,FALSE)</f>
        <v>-0.58354610205934909</v>
      </c>
      <c r="B14" cm="1">
        <f t="array" aca="1" ref="B14:B1013" ca="1">_xlfn.RANDARRAY(numvals,1,-1,1,FALSE)</f>
        <v>0.70264131133288865</v>
      </c>
      <c r="D14" cm="1">
        <f t="array" aca="1" ref="D14:D1013" ca="1">_xlfn.ANCHORARRAY(A14)*_xlfn.ANCHORARRAY(A14)+_xlfn.ANCHORARRAY(B14)*_xlfn.ANCHORARRAY(B14)</f>
        <v>0.83423086562026161</v>
      </c>
      <c r="E14" cm="1">
        <f t="array" aca="1" ref="E14" ca="1">ROWS(_xlfn._xlws.FILTER(_xlfn.ANCHORARRAY(D14),_xlfn.ANCHORARRAY(D14)&lt;=1))</f>
        <v>760</v>
      </c>
      <c r="G14" t="s">
        <v>65</v>
      </c>
    </row>
    <row r="15" spans="1:7" x14ac:dyDescent="0.25">
      <c r="A15">
        <f ca="1"/>
        <v>-0.56021793437149969</v>
      </c>
      <c r="B15">
        <f ca="1"/>
        <v>0.40225408422646347</v>
      </c>
      <c r="D15">
        <f ca="1"/>
        <v>0.47565248226834067</v>
      </c>
      <c r="G15" cm="1">
        <f t="array" aca="1" ref="G15" ca="1">_xlfn.LET(_xlpm.n,numvals,_xlpm.x,_xlfn.RANDARRAY(_xlpm.n,1,-1,1,FALSE),_xlpm.y,_xlfn.RANDARRAY(_xlpm.n,1,-1,1,FALSE),_xlpm.r,_xlpm.x*_xlpm.x+_xlpm.y*_xlpm.y,_xlpm.c,ROWS(_xlfn._xlws.FILTER(_xlpm.r,_xlpm.r&lt;=1)),4*_xlpm.c/_xlpm.n)</f>
        <v>3.1760000000000002</v>
      </c>
    </row>
    <row r="16" spans="1:7" x14ac:dyDescent="0.25">
      <c r="A16">
        <f ca="1"/>
        <v>-0.59877734203393462</v>
      </c>
      <c r="B16">
        <f ca="1"/>
        <v>-0.43239544465638957</v>
      </c>
      <c r="D16">
        <f ca="1"/>
        <v>0.54550012589282038</v>
      </c>
    </row>
    <row r="17" spans="1:4" x14ac:dyDescent="0.25">
      <c r="A17">
        <f ca="1"/>
        <v>0.76467244992552463</v>
      </c>
      <c r="B17">
        <f ca="1"/>
        <v>-0.93021632177012048</v>
      </c>
      <c r="D17">
        <f ca="1"/>
        <v>1.4500263609626363</v>
      </c>
    </row>
    <row r="18" spans="1:4" x14ac:dyDescent="0.25">
      <c r="A18">
        <f ca="1"/>
        <v>-0.80865182615417841</v>
      </c>
      <c r="B18">
        <f ca="1"/>
        <v>-0.41465434168962445</v>
      </c>
      <c r="D18">
        <f ca="1"/>
        <v>0.82585599902454343</v>
      </c>
    </row>
    <row r="19" spans="1:4" x14ac:dyDescent="0.25">
      <c r="A19">
        <f ca="1"/>
        <v>0.59878343597024242</v>
      </c>
      <c r="B19">
        <f ca="1"/>
        <v>-0.23889033124598424</v>
      </c>
      <c r="D19">
        <f ca="1"/>
        <v>0.4156101935551455</v>
      </c>
    </row>
    <row r="20" spans="1:4" x14ac:dyDescent="0.25">
      <c r="A20">
        <f ca="1"/>
        <v>0.72022067426135505</v>
      </c>
      <c r="B20">
        <f ca="1"/>
        <v>0.31144110187627527</v>
      </c>
      <c r="D20">
        <f ca="1"/>
        <v>0.61571337957138927</v>
      </c>
    </row>
    <row r="21" spans="1:4" x14ac:dyDescent="0.25">
      <c r="A21">
        <f ca="1"/>
        <v>0.59279623917135371</v>
      </c>
      <c r="B21">
        <f ca="1"/>
        <v>0.45068357091264355</v>
      </c>
      <c r="D21">
        <f ca="1"/>
        <v>0.55452306226627268</v>
      </c>
    </row>
    <row r="22" spans="1:4" x14ac:dyDescent="0.25">
      <c r="A22">
        <f ca="1"/>
        <v>-0.25793500244835288</v>
      </c>
      <c r="B22">
        <f ca="1"/>
        <v>0.53955306837998052</v>
      </c>
      <c r="D22">
        <f ca="1"/>
        <v>0.35764797908628376</v>
      </c>
    </row>
    <row r="23" spans="1:4" x14ac:dyDescent="0.25">
      <c r="A23">
        <f ca="1"/>
        <v>-8.3213089880230129E-2</v>
      </c>
      <c r="B23">
        <f ca="1"/>
        <v>0.85984399354252172</v>
      </c>
      <c r="D23">
        <f ca="1"/>
        <v>0.74625611155856741</v>
      </c>
    </row>
    <row r="24" spans="1:4" x14ac:dyDescent="0.25">
      <c r="A24">
        <f ca="1"/>
        <v>0.56640371600257611</v>
      </c>
      <c r="B24">
        <f ca="1"/>
        <v>0.98584665472740896</v>
      </c>
      <c r="D24">
        <f ca="1"/>
        <v>1.2927067961387499</v>
      </c>
    </row>
    <row r="25" spans="1:4" x14ac:dyDescent="0.25">
      <c r="A25">
        <f ca="1"/>
        <v>0.16169956745735847</v>
      </c>
      <c r="B25">
        <f ca="1"/>
        <v>0.35956349322206282</v>
      </c>
      <c r="D25">
        <f ca="1"/>
        <v>0.15543265577394924</v>
      </c>
    </row>
    <row r="26" spans="1:4" x14ac:dyDescent="0.25">
      <c r="A26">
        <f ca="1"/>
        <v>-0.51463811149593552</v>
      </c>
      <c r="B26">
        <f ca="1"/>
        <v>0.32033575428226957</v>
      </c>
      <c r="D26">
        <f ca="1"/>
        <v>0.36746738127569356</v>
      </c>
    </row>
    <row r="27" spans="1:4" x14ac:dyDescent="0.25">
      <c r="A27">
        <f ca="1"/>
        <v>0.1679121267171868</v>
      </c>
      <c r="B27">
        <f ca="1"/>
        <v>-0.87667364235260847</v>
      </c>
      <c r="D27">
        <f ca="1"/>
        <v>0.79675115749447789</v>
      </c>
    </row>
    <row r="28" spans="1:4" x14ac:dyDescent="0.25">
      <c r="A28">
        <f ca="1"/>
        <v>-0.65498572641963837</v>
      </c>
      <c r="B28">
        <f ca="1"/>
        <v>4.1663343970559596E-2</v>
      </c>
      <c r="D28">
        <f ca="1"/>
        <v>0.43074213604427053</v>
      </c>
    </row>
    <row r="29" spans="1:4" x14ac:dyDescent="0.25">
      <c r="A29">
        <f ca="1"/>
        <v>-0.3629660770531018</v>
      </c>
      <c r="B29">
        <f ca="1"/>
        <v>-0.80589490512699813</v>
      </c>
      <c r="D29">
        <f ca="1"/>
        <v>0.7812109712009716</v>
      </c>
    </row>
    <row r="30" spans="1:4" x14ac:dyDescent="0.25">
      <c r="A30">
        <f ca="1"/>
        <v>0.91841523054160779</v>
      </c>
      <c r="B30">
        <f ca="1"/>
        <v>0.43279746127965102</v>
      </c>
      <c r="D30">
        <f ca="1"/>
        <v>1.0308001781809055</v>
      </c>
    </row>
    <row r="31" spans="1:4" x14ac:dyDescent="0.25">
      <c r="A31">
        <f ca="1"/>
        <v>-0.24151029220352838</v>
      </c>
      <c r="B31">
        <f ca="1"/>
        <v>-9.0145902981639159E-2</v>
      </c>
      <c r="D31">
        <f ca="1"/>
        <v>6.6453505064608759E-2</v>
      </c>
    </row>
    <row r="32" spans="1:4" x14ac:dyDescent="0.25">
      <c r="A32">
        <f ca="1"/>
        <v>-0.80840278680452426</v>
      </c>
      <c r="B32">
        <f ca="1"/>
        <v>-0.54727218881160367</v>
      </c>
      <c r="D32">
        <f ca="1"/>
        <v>0.95302191435996464</v>
      </c>
    </row>
    <row r="33" spans="1:4" x14ac:dyDescent="0.25">
      <c r="A33">
        <f ca="1"/>
        <v>0.2101952478359026</v>
      </c>
      <c r="B33">
        <f ca="1"/>
        <v>-0.70231686613343558</v>
      </c>
      <c r="D33">
        <f ca="1"/>
        <v>0.53743102266828657</v>
      </c>
    </row>
    <row r="34" spans="1:4" x14ac:dyDescent="0.25">
      <c r="A34">
        <f ca="1"/>
        <v>0.27303704177089316</v>
      </c>
      <c r="B34">
        <f ca="1"/>
        <v>-5.047121467431559E-2</v>
      </c>
      <c r="D34">
        <f ca="1"/>
        <v>7.7096569689701314E-2</v>
      </c>
    </row>
    <row r="35" spans="1:4" x14ac:dyDescent="0.25">
      <c r="A35">
        <f ca="1"/>
        <v>0.67609623767110549</v>
      </c>
      <c r="B35">
        <f ca="1"/>
        <v>0.78659182852665466</v>
      </c>
      <c r="D35">
        <f ca="1"/>
        <v>1.0758328272979301</v>
      </c>
    </row>
    <row r="36" spans="1:4" x14ac:dyDescent="0.25">
      <c r="A36">
        <f ca="1"/>
        <v>0.49799945846559002</v>
      </c>
      <c r="B36">
        <f ca="1"/>
        <v>0.7161809896689324</v>
      </c>
      <c r="D36">
        <f ca="1"/>
        <v>0.76091867059519236</v>
      </c>
    </row>
    <row r="37" spans="1:4" x14ac:dyDescent="0.25">
      <c r="A37">
        <f ca="1"/>
        <v>9.2408161025333113E-2</v>
      </c>
      <c r="B37">
        <f ca="1"/>
        <v>0.28476404367942787</v>
      </c>
      <c r="D37">
        <f ca="1"/>
        <v>8.9629828796743E-2</v>
      </c>
    </row>
    <row r="38" spans="1:4" x14ac:dyDescent="0.25">
      <c r="A38">
        <f ca="1"/>
        <v>0.42388087432711763</v>
      </c>
      <c r="B38">
        <f ca="1"/>
        <v>-0.5102968665462142</v>
      </c>
      <c r="D38">
        <f ca="1"/>
        <v>0.44007788762720645</v>
      </c>
    </row>
    <row r="39" spans="1:4" x14ac:dyDescent="0.25">
      <c r="A39">
        <f ca="1"/>
        <v>-0.63141849202015998</v>
      </c>
      <c r="B39">
        <f ca="1"/>
        <v>0.27397844465604315</v>
      </c>
      <c r="D39">
        <f ca="1"/>
        <v>0.47375350020115736</v>
      </c>
    </row>
    <row r="40" spans="1:4" x14ac:dyDescent="0.25">
      <c r="A40">
        <f ca="1"/>
        <v>0.40346661828865926</v>
      </c>
      <c r="B40">
        <f ca="1"/>
        <v>-0.86903769547602727</v>
      </c>
      <c r="D40">
        <f ca="1"/>
        <v>0.91801182823157101</v>
      </c>
    </row>
    <row r="41" spans="1:4" x14ac:dyDescent="0.25">
      <c r="A41">
        <f ca="1"/>
        <v>0.37246634128037037</v>
      </c>
      <c r="B41">
        <f ca="1"/>
        <v>0.97508002181397857</v>
      </c>
      <c r="D41">
        <f ca="1"/>
        <v>1.0895122243275341</v>
      </c>
    </row>
    <row r="42" spans="1:4" x14ac:dyDescent="0.25">
      <c r="A42">
        <f ca="1"/>
        <v>0.16359793569912551</v>
      </c>
      <c r="B42">
        <f ca="1"/>
        <v>0.67975472526540148</v>
      </c>
      <c r="D42">
        <f ca="1"/>
        <v>0.4888307710856567</v>
      </c>
    </row>
    <row r="43" spans="1:4" x14ac:dyDescent="0.25">
      <c r="A43">
        <f ca="1"/>
        <v>0.3571661166245792</v>
      </c>
      <c r="B43">
        <f ca="1"/>
        <v>-0.63347393068570312</v>
      </c>
      <c r="D43">
        <f ca="1"/>
        <v>0.5288568557230775</v>
      </c>
    </row>
    <row r="44" spans="1:4" x14ac:dyDescent="0.25">
      <c r="A44">
        <f ca="1"/>
        <v>0.45207575005892808</v>
      </c>
      <c r="B44">
        <f ca="1"/>
        <v>-0.8463897937229905</v>
      </c>
      <c r="D44">
        <f ca="1"/>
        <v>0.92074816670978887</v>
      </c>
    </row>
    <row r="45" spans="1:4" x14ac:dyDescent="0.25">
      <c r="A45">
        <f ca="1"/>
        <v>4.1787620757860022E-2</v>
      </c>
      <c r="B45">
        <f ca="1"/>
        <v>0.24375176086404227</v>
      </c>
      <c r="D45">
        <f ca="1"/>
        <v>6.1161126172923984E-2</v>
      </c>
    </row>
    <row r="46" spans="1:4" x14ac:dyDescent="0.25">
      <c r="A46">
        <f ca="1"/>
        <v>-0.98994142764554272</v>
      </c>
      <c r="B46">
        <f ca="1"/>
        <v>-0.43382434513476675</v>
      </c>
      <c r="D46">
        <f ca="1"/>
        <v>1.1681875926005045</v>
      </c>
    </row>
    <row r="47" spans="1:4" x14ac:dyDescent="0.25">
      <c r="A47">
        <f ca="1"/>
        <v>0.47278452198368215</v>
      </c>
      <c r="B47">
        <f ca="1"/>
        <v>6.6271907870183E-2</v>
      </c>
      <c r="D47">
        <f ca="1"/>
        <v>0.22791717000009284</v>
      </c>
    </row>
    <row r="48" spans="1:4" x14ac:dyDescent="0.25">
      <c r="A48">
        <f ca="1"/>
        <v>-0.3873287960934515</v>
      </c>
      <c r="B48">
        <f ca="1"/>
        <v>-7.2314527397512762E-2</v>
      </c>
      <c r="D48">
        <f ca="1"/>
        <v>0.15525298715592814</v>
      </c>
    </row>
    <row r="49" spans="1:4" x14ac:dyDescent="0.25">
      <c r="A49">
        <f ca="1"/>
        <v>-0.70053283829348567</v>
      </c>
      <c r="B49">
        <f ca="1"/>
        <v>-0.10760393987916861</v>
      </c>
      <c r="D49">
        <f ca="1"/>
        <v>0.50232486540504662</v>
      </c>
    </row>
    <row r="50" spans="1:4" x14ac:dyDescent="0.25">
      <c r="A50">
        <f ca="1"/>
        <v>-0.10985179413775992</v>
      </c>
      <c r="B50">
        <f ca="1"/>
        <v>0.34170814259234006</v>
      </c>
      <c r="D50">
        <f ca="1"/>
        <v>0.12883187138919178</v>
      </c>
    </row>
    <row r="51" spans="1:4" x14ac:dyDescent="0.25">
      <c r="A51">
        <f ca="1"/>
        <v>-0.43914235462590279</v>
      </c>
      <c r="B51">
        <f ca="1"/>
        <v>0.7771657843077846</v>
      </c>
      <c r="D51">
        <f ca="1"/>
        <v>0.79683266392511609</v>
      </c>
    </row>
    <row r="52" spans="1:4" x14ac:dyDescent="0.25">
      <c r="A52">
        <f ca="1"/>
        <v>-0.54591623679610302</v>
      </c>
      <c r="B52">
        <f ca="1"/>
        <v>-0.86979608722140123</v>
      </c>
      <c r="D52">
        <f ca="1"/>
        <v>1.0545697709432782</v>
      </c>
    </row>
    <row r="53" spans="1:4" x14ac:dyDescent="0.25">
      <c r="A53">
        <f ca="1"/>
        <v>0.82595057268874261</v>
      </c>
      <c r="B53">
        <f ca="1"/>
        <v>-0.62989639144834619</v>
      </c>
      <c r="D53">
        <f ca="1"/>
        <v>1.0789638124845102</v>
      </c>
    </row>
    <row r="54" spans="1:4" x14ac:dyDescent="0.25">
      <c r="A54">
        <f ca="1"/>
        <v>1.1341937997683793E-2</v>
      </c>
      <c r="B54">
        <f ca="1"/>
        <v>0.84255166113462265</v>
      </c>
      <c r="D54">
        <f ca="1"/>
        <v>0.71002194123825524</v>
      </c>
    </row>
    <row r="55" spans="1:4" x14ac:dyDescent="0.25">
      <c r="A55">
        <f ca="1"/>
        <v>-0.65429226540991414</v>
      </c>
      <c r="B55">
        <f ca="1"/>
        <v>9.474887970446777E-2</v>
      </c>
      <c r="D55">
        <f ca="1"/>
        <v>0.43707571878048923</v>
      </c>
    </row>
    <row r="56" spans="1:4" x14ac:dyDescent="0.25">
      <c r="A56">
        <f ca="1"/>
        <v>0.10493959154703325</v>
      </c>
      <c r="B56">
        <f ca="1"/>
        <v>0.14465559010758455</v>
      </c>
      <c r="D56">
        <f ca="1"/>
        <v>3.1937557623431687E-2</v>
      </c>
    </row>
    <row r="57" spans="1:4" x14ac:dyDescent="0.25">
      <c r="A57">
        <f ca="1"/>
        <v>0.78431153972798429</v>
      </c>
      <c r="B57">
        <f ca="1"/>
        <v>-0.73676068417576213</v>
      </c>
      <c r="D57">
        <f ca="1"/>
        <v>1.1579608970976185</v>
      </c>
    </row>
    <row r="58" spans="1:4" x14ac:dyDescent="0.25">
      <c r="A58">
        <f ca="1"/>
        <v>-0.24038832625298245</v>
      </c>
      <c r="B58">
        <f ca="1"/>
        <v>0.60104223153832592</v>
      </c>
      <c r="D58">
        <f ca="1"/>
        <v>0.4190383114912809</v>
      </c>
    </row>
    <row r="59" spans="1:4" x14ac:dyDescent="0.25">
      <c r="A59">
        <f ca="1"/>
        <v>0.128122581124964</v>
      </c>
      <c r="B59">
        <f ca="1"/>
        <v>0.76214971294275835</v>
      </c>
      <c r="D59">
        <f ca="1"/>
        <v>0.59728758073285193</v>
      </c>
    </row>
    <row r="60" spans="1:4" x14ac:dyDescent="0.25">
      <c r="A60">
        <f ca="1"/>
        <v>0.87283328234409896</v>
      </c>
      <c r="B60">
        <f ca="1"/>
        <v>-0.98553990501756861</v>
      </c>
      <c r="D60">
        <f ca="1"/>
        <v>1.7331268431496119</v>
      </c>
    </row>
    <row r="61" spans="1:4" x14ac:dyDescent="0.25">
      <c r="A61">
        <f ca="1"/>
        <v>9.0340336208694305E-2</v>
      </c>
      <c r="B61">
        <f ca="1"/>
        <v>-0.82997868799068186</v>
      </c>
      <c r="D61">
        <f ca="1"/>
        <v>0.69702599886503347</v>
      </c>
    </row>
    <row r="62" spans="1:4" x14ac:dyDescent="0.25">
      <c r="A62">
        <f ca="1"/>
        <v>-0.89163425582443767</v>
      </c>
      <c r="B62">
        <f ca="1"/>
        <v>-0.61303151792403243</v>
      </c>
      <c r="D62">
        <f ca="1"/>
        <v>1.1708192881278421</v>
      </c>
    </row>
    <row r="63" spans="1:4" x14ac:dyDescent="0.25">
      <c r="A63">
        <f ca="1"/>
        <v>0.17562208695944403</v>
      </c>
      <c r="B63">
        <f ca="1"/>
        <v>-0.58487851234460231</v>
      </c>
      <c r="D63">
        <f ca="1"/>
        <v>0.37292599163042561</v>
      </c>
    </row>
    <row r="64" spans="1:4" x14ac:dyDescent="0.25">
      <c r="A64">
        <f ca="1"/>
        <v>-5.8127518294792679E-4</v>
      </c>
      <c r="B64">
        <f ca="1"/>
        <v>-0.15600471091671109</v>
      </c>
      <c r="D64">
        <f ca="1"/>
        <v>2.4337807709044906E-2</v>
      </c>
    </row>
    <row r="65" spans="1:4" x14ac:dyDescent="0.25">
      <c r="A65">
        <f ca="1"/>
        <v>-0.35833021895253747</v>
      </c>
      <c r="B65">
        <f ca="1"/>
        <v>-0.2303926604824138</v>
      </c>
      <c r="D65">
        <f ca="1"/>
        <v>0.18148132381873824</v>
      </c>
    </row>
    <row r="66" spans="1:4" x14ac:dyDescent="0.25">
      <c r="A66">
        <f ca="1"/>
        <v>0.38444196334043235</v>
      </c>
      <c r="B66">
        <f ca="1"/>
        <v>-5.636948399413555E-2</v>
      </c>
      <c r="D66">
        <f ca="1"/>
        <v>0.15097314190281144</v>
      </c>
    </row>
    <row r="67" spans="1:4" x14ac:dyDescent="0.25">
      <c r="A67">
        <f ca="1"/>
        <v>0.59425762909491153</v>
      </c>
      <c r="B67">
        <f ca="1"/>
        <v>-0.70670602985296793</v>
      </c>
      <c r="D67">
        <f ca="1"/>
        <v>0.85257554236804944</v>
      </c>
    </row>
    <row r="68" spans="1:4" x14ac:dyDescent="0.25">
      <c r="A68">
        <f ca="1"/>
        <v>0.57509590976768665</v>
      </c>
      <c r="B68">
        <f ca="1"/>
        <v>0.60965948209697696</v>
      </c>
      <c r="D68">
        <f ca="1"/>
        <v>0.70241998954227736</v>
      </c>
    </row>
    <row r="69" spans="1:4" x14ac:dyDescent="0.25">
      <c r="A69">
        <f ca="1"/>
        <v>0.54319017278869675</v>
      </c>
      <c r="B69">
        <f ca="1"/>
        <v>-3.8993025302291207E-2</v>
      </c>
      <c r="D69">
        <f ca="1"/>
        <v>0.29657601983643933</v>
      </c>
    </row>
    <row r="70" spans="1:4" x14ac:dyDescent="0.25">
      <c r="A70">
        <f ca="1"/>
        <v>0.72951835870226156</v>
      </c>
      <c r="B70">
        <f ca="1"/>
        <v>-0.93429138620901342</v>
      </c>
      <c r="D70">
        <f ca="1"/>
        <v>1.4050974300280012</v>
      </c>
    </row>
    <row r="71" spans="1:4" x14ac:dyDescent="0.25">
      <c r="A71">
        <f ca="1"/>
        <v>-5.6721411233212393E-2</v>
      </c>
      <c r="B71">
        <f ca="1"/>
        <v>0.14134537965854244</v>
      </c>
      <c r="D71">
        <f ca="1"/>
        <v>2.3195834843104696E-2</v>
      </c>
    </row>
    <row r="72" spans="1:4" x14ac:dyDescent="0.25">
      <c r="A72">
        <f ca="1"/>
        <v>-0.11464228508762186</v>
      </c>
      <c r="B72">
        <f ca="1"/>
        <v>0.66599065588483297</v>
      </c>
      <c r="D72">
        <f ca="1"/>
        <v>0.45668640725602161</v>
      </c>
    </row>
    <row r="73" spans="1:4" x14ac:dyDescent="0.25">
      <c r="A73">
        <f ca="1"/>
        <v>-0.38147170809694142</v>
      </c>
      <c r="B73">
        <f ca="1"/>
        <v>-0.55777751241067208</v>
      </c>
      <c r="D73">
        <f ca="1"/>
        <v>0.45663641742943556</v>
      </c>
    </row>
    <row r="74" spans="1:4" x14ac:dyDescent="0.25">
      <c r="A74">
        <f ca="1"/>
        <v>0.7294556564659529</v>
      </c>
      <c r="B74">
        <f ca="1"/>
        <v>-0.65962708759435174</v>
      </c>
      <c r="D74">
        <f ca="1"/>
        <v>0.96721344943838083</v>
      </c>
    </row>
    <row r="75" spans="1:4" x14ac:dyDescent="0.25">
      <c r="A75">
        <f ca="1"/>
        <v>-0.89847190352976902</v>
      </c>
      <c r="B75">
        <f ca="1"/>
        <v>-0.9127406951072754</v>
      </c>
      <c r="D75">
        <f ca="1"/>
        <v>1.6403473379373188</v>
      </c>
    </row>
    <row r="76" spans="1:4" x14ac:dyDescent="0.25">
      <c r="A76">
        <f ca="1"/>
        <v>0.30082639886129559</v>
      </c>
      <c r="B76">
        <f ca="1"/>
        <v>-0.22407629235520021</v>
      </c>
      <c r="D76">
        <f ca="1"/>
        <v>0.14070670704750846</v>
      </c>
    </row>
    <row r="77" spans="1:4" x14ac:dyDescent="0.25">
      <c r="A77">
        <f ca="1"/>
        <v>-0.46939647476292601</v>
      </c>
      <c r="B77">
        <f ca="1"/>
        <v>0.87065690357780712</v>
      </c>
      <c r="D77">
        <f ca="1"/>
        <v>0.97837649426755724</v>
      </c>
    </row>
    <row r="78" spans="1:4" x14ac:dyDescent="0.25">
      <c r="A78">
        <f ca="1"/>
        <v>-0.16480212852559895</v>
      </c>
      <c r="B78">
        <f ca="1"/>
        <v>-0.65412176901165542</v>
      </c>
      <c r="D78">
        <f ca="1"/>
        <v>0.45503503026150549</v>
      </c>
    </row>
    <row r="79" spans="1:4" x14ac:dyDescent="0.25">
      <c r="A79">
        <f ca="1"/>
        <v>0.79593598671748844</v>
      </c>
      <c r="B79">
        <f ca="1"/>
        <v>0.14024909380058137</v>
      </c>
      <c r="D79">
        <f ca="1"/>
        <v>0.65318390326382614</v>
      </c>
    </row>
    <row r="80" spans="1:4" x14ac:dyDescent="0.25">
      <c r="A80">
        <f ca="1"/>
        <v>-4.5906168293321503E-2</v>
      </c>
      <c r="B80">
        <f ca="1"/>
        <v>-2.2059466021821406E-2</v>
      </c>
      <c r="D80">
        <f ca="1"/>
        <v>2.5939963285426496E-3</v>
      </c>
    </row>
    <row r="81" spans="1:4" x14ac:dyDescent="0.25">
      <c r="A81">
        <f ca="1"/>
        <v>0.62550306876222384</v>
      </c>
      <c r="B81">
        <f ca="1"/>
        <v>0.42885625908246494</v>
      </c>
      <c r="D81">
        <f ca="1"/>
        <v>0.57517177998516567</v>
      </c>
    </row>
    <row r="82" spans="1:4" x14ac:dyDescent="0.25">
      <c r="A82">
        <f ca="1"/>
        <v>0.4197398996498789</v>
      </c>
      <c r="B82">
        <f ca="1"/>
        <v>-0.17287622995770624</v>
      </c>
      <c r="D82">
        <f ca="1"/>
        <v>0.20606777424248016</v>
      </c>
    </row>
    <row r="83" spans="1:4" x14ac:dyDescent="0.25">
      <c r="A83">
        <f ca="1"/>
        <v>9.9824419907942996E-2</v>
      </c>
      <c r="B83">
        <f ca="1"/>
        <v>-0.91487099398271798</v>
      </c>
      <c r="D83">
        <f ca="1"/>
        <v>0.84695385044088367</v>
      </c>
    </row>
    <row r="84" spans="1:4" x14ac:dyDescent="0.25">
      <c r="A84">
        <f ca="1"/>
        <v>-0.93361788845954718</v>
      </c>
      <c r="B84">
        <f ca="1"/>
        <v>-0.95493570120867566</v>
      </c>
      <c r="D84">
        <f ca="1"/>
        <v>1.7835445550945686</v>
      </c>
    </row>
    <row r="85" spans="1:4" x14ac:dyDescent="0.25">
      <c r="A85">
        <f ca="1"/>
        <v>0.72644752228347143</v>
      </c>
      <c r="B85">
        <f ca="1"/>
        <v>-0.56058744805005589</v>
      </c>
      <c r="D85">
        <f ca="1"/>
        <v>0.84198428954306881</v>
      </c>
    </row>
    <row r="86" spans="1:4" x14ac:dyDescent="0.25">
      <c r="A86">
        <f ca="1"/>
        <v>-0.65786320947377996</v>
      </c>
      <c r="B86">
        <f ca="1"/>
        <v>-0.64662010199588149</v>
      </c>
      <c r="D86">
        <f ca="1"/>
        <v>0.85090155868430672</v>
      </c>
    </row>
    <row r="87" spans="1:4" x14ac:dyDescent="0.25">
      <c r="A87">
        <f ca="1"/>
        <v>0.4781592143350728</v>
      </c>
      <c r="B87">
        <f ca="1"/>
        <v>0.14275912325809559</v>
      </c>
      <c r="D87">
        <f ca="1"/>
        <v>0.24901640152695423</v>
      </c>
    </row>
    <row r="88" spans="1:4" x14ac:dyDescent="0.25">
      <c r="A88">
        <f ca="1"/>
        <v>0.90071612168224768</v>
      </c>
      <c r="B88">
        <f ca="1"/>
        <v>-0.33529947973309682</v>
      </c>
      <c r="D88">
        <f ca="1"/>
        <v>0.92371527296759504</v>
      </c>
    </row>
    <row r="89" spans="1:4" x14ac:dyDescent="0.25">
      <c r="A89">
        <f ca="1"/>
        <v>0.24623079670863324</v>
      </c>
      <c r="B89">
        <f ca="1"/>
        <v>0.39754912341165882</v>
      </c>
      <c r="D89">
        <f ca="1"/>
        <v>0.2186749107731466</v>
      </c>
    </row>
    <row r="90" spans="1:4" x14ac:dyDescent="0.25">
      <c r="A90">
        <f ca="1"/>
        <v>-0.95289673228676763</v>
      </c>
      <c r="B90">
        <f ca="1"/>
        <v>-0.9580293822689816</v>
      </c>
      <c r="D90">
        <f ca="1"/>
        <v>1.8258324796934862</v>
      </c>
    </row>
    <row r="91" spans="1:4" x14ac:dyDescent="0.25">
      <c r="A91">
        <f ca="1"/>
        <v>-0.21082560831520536</v>
      </c>
      <c r="B91">
        <f ca="1"/>
        <v>0.65359107919499504</v>
      </c>
      <c r="D91">
        <f ca="1"/>
        <v>0.47162873592475463</v>
      </c>
    </row>
    <row r="92" spans="1:4" x14ac:dyDescent="0.25">
      <c r="A92">
        <f ca="1"/>
        <v>-0.85167659574644472</v>
      </c>
      <c r="B92">
        <f ca="1"/>
        <v>0.25895476634426906</v>
      </c>
      <c r="D92">
        <f ca="1"/>
        <v>0.79241059475466791</v>
      </c>
    </row>
    <row r="93" spans="1:4" x14ac:dyDescent="0.25">
      <c r="A93">
        <f ca="1"/>
        <v>-0.45255928884475582</v>
      </c>
      <c r="B93">
        <f ca="1"/>
        <v>0.99047109604283556</v>
      </c>
      <c r="D93">
        <f ca="1"/>
        <v>1.1858429020159671</v>
      </c>
    </row>
    <row r="94" spans="1:4" x14ac:dyDescent="0.25">
      <c r="A94">
        <f ca="1"/>
        <v>-0.45071790872841677</v>
      </c>
      <c r="B94">
        <f ca="1"/>
        <v>-0.61897815960342362</v>
      </c>
      <c r="D94">
        <f ca="1"/>
        <v>0.58628059531455878</v>
      </c>
    </row>
    <row r="95" spans="1:4" x14ac:dyDescent="0.25">
      <c r="A95">
        <f ca="1"/>
        <v>-0.62961456618513001</v>
      </c>
      <c r="B95">
        <f ca="1"/>
        <v>0.6220156434928954</v>
      </c>
      <c r="D95">
        <f ca="1"/>
        <v>0.7833179627023702</v>
      </c>
    </row>
    <row r="96" spans="1:4" x14ac:dyDescent="0.25">
      <c r="A96">
        <f ca="1"/>
        <v>-0.3670193311670682</v>
      </c>
      <c r="B96">
        <f ca="1"/>
        <v>0.14828474633787847</v>
      </c>
      <c r="D96">
        <f ca="1"/>
        <v>0.15669155544681104</v>
      </c>
    </row>
    <row r="97" spans="1:4" x14ac:dyDescent="0.25">
      <c r="A97">
        <f ca="1"/>
        <v>3.930952095263307E-2</v>
      </c>
      <c r="B97">
        <f ca="1"/>
        <v>0.88788102730921636</v>
      </c>
      <c r="D97">
        <f ca="1"/>
        <v>0.78987795709319497</v>
      </c>
    </row>
    <row r="98" spans="1:4" x14ac:dyDescent="0.25">
      <c r="A98">
        <f ca="1"/>
        <v>-0.88968579657427971</v>
      </c>
      <c r="B98">
        <f ca="1"/>
        <v>0.70472428726232517</v>
      </c>
      <c r="D98">
        <f ca="1"/>
        <v>1.2881771376834028</v>
      </c>
    </row>
    <row r="99" spans="1:4" x14ac:dyDescent="0.25">
      <c r="A99">
        <f ca="1"/>
        <v>0.91673042450803521</v>
      </c>
      <c r="B99">
        <f ca="1"/>
        <v>0.37767932448290997</v>
      </c>
      <c r="D99">
        <f ca="1"/>
        <v>0.98303634336054968</v>
      </c>
    </row>
    <row r="100" spans="1:4" x14ac:dyDescent="0.25">
      <c r="A100">
        <f ca="1"/>
        <v>-0.16732505502629968</v>
      </c>
      <c r="B100">
        <f ca="1"/>
        <v>-0.24742817884833102</v>
      </c>
      <c r="D100">
        <f ca="1"/>
        <v>8.9218377727755899E-2</v>
      </c>
    </row>
    <row r="101" spans="1:4" x14ac:dyDescent="0.25">
      <c r="A101">
        <f ca="1"/>
        <v>-0.2174218735142166</v>
      </c>
      <c r="B101">
        <f ca="1"/>
        <v>-0.85155742623595332</v>
      </c>
      <c r="D101">
        <f ca="1"/>
        <v>0.77242232126003307</v>
      </c>
    </row>
    <row r="102" spans="1:4" x14ac:dyDescent="0.25">
      <c r="A102">
        <f ca="1"/>
        <v>0.75191910202016188</v>
      </c>
      <c r="B102">
        <f ca="1"/>
        <v>0.53843939550231834</v>
      </c>
      <c r="D102">
        <f ca="1"/>
        <v>0.8552993186117086</v>
      </c>
    </row>
    <row r="103" spans="1:4" x14ac:dyDescent="0.25">
      <c r="A103">
        <f ca="1"/>
        <v>-0.41448084688519948</v>
      </c>
      <c r="B103">
        <f ca="1"/>
        <v>-0.76991756679216028</v>
      </c>
      <c r="D103">
        <f ca="1"/>
        <v>0.7645674320898328</v>
      </c>
    </row>
    <row r="104" spans="1:4" x14ac:dyDescent="0.25">
      <c r="A104">
        <f ca="1"/>
        <v>-0.61510761082722909</v>
      </c>
      <c r="B104">
        <f ca="1"/>
        <v>0.89722988718581287</v>
      </c>
      <c r="D104">
        <f ca="1"/>
        <v>1.1833788433570485</v>
      </c>
    </row>
    <row r="105" spans="1:4" x14ac:dyDescent="0.25">
      <c r="A105">
        <f ca="1"/>
        <v>0.82013806564751945</v>
      </c>
      <c r="B105">
        <f ca="1"/>
        <v>-0.9835255830560663</v>
      </c>
      <c r="D105">
        <f ca="1"/>
        <v>1.6399490192498301</v>
      </c>
    </row>
    <row r="106" spans="1:4" x14ac:dyDescent="0.25">
      <c r="A106">
        <f ca="1"/>
        <v>0.52755426112029569</v>
      </c>
      <c r="B106">
        <f ca="1"/>
        <v>-0.43127243479732469</v>
      </c>
      <c r="D106">
        <f ca="1"/>
        <v>0.46430941144219384</v>
      </c>
    </row>
    <row r="107" spans="1:4" x14ac:dyDescent="0.25">
      <c r="A107">
        <f ca="1"/>
        <v>0.39632462897111709</v>
      </c>
      <c r="B107">
        <f ca="1"/>
        <v>0.66048009258259865</v>
      </c>
      <c r="D107">
        <f ca="1"/>
        <v>0.59330716422701169</v>
      </c>
    </row>
    <row r="108" spans="1:4" x14ac:dyDescent="0.25">
      <c r="A108">
        <f ca="1"/>
        <v>0.30357501894857775</v>
      </c>
      <c r="B108">
        <f ca="1"/>
        <v>-4.3792535070920291E-2</v>
      </c>
      <c r="D108">
        <f ca="1"/>
        <v>9.4075578257567127E-2</v>
      </c>
    </row>
    <row r="109" spans="1:4" x14ac:dyDescent="0.25">
      <c r="A109">
        <f ca="1"/>
        <v>1.0251371474187199E-2</v>
      </c>
      <c r="B109">
        <f ca="1"/>
        <v>0.38774752912764576</v>
      </c>
      <c r="D109">
        <f ca="1"/>
        <v>0.1504532369616963</v>
      </c>
    </row>
    <row r="110" spans="1:4" x14ac:dyDescent="0.25">
      <c r="A110">
        <f ca="1"/>
        <v>0.98132036700716774</v>
      </c>
      <c r="B110">
        <f ca="1"/>
        <v>-0.79354966359363055</v>
      </c>
      <c r="D110">
        <f ca="1"/>
        <v>1.5927107312926467</v>
      </c>
    </row>
    <row r="111" spans="1:4" x14ac:dyDescent="0.25">
      <c r="A111">
        <f ca="1"/>
        <v>0.29418837000090403</v>
      </c>
      <c r="B111">
        <f ca="1"/>
        <v>-0.35339103251398041</v>
      </c>
      <c r="D111">
        <f ca="1"/>
        <v>0.21143201890508598</v>
      </c>
    </row>
    <row r="112" spans="1:4" x14ac:dyDescent="0.25">
      <c r="A112">
        <f ca="1"/>
        <v>0.8256508073464488</v>
      </c>
      <c r="B112">
        <f ca="1"/>
        <v>-0.66937203286674252</v>
      </c>
      <c r="D112">
        <f ca="1"/>
        <v>1.1297581740559981</v>
      </c>
    </row>
    <row r="113" spans="1:4" x14ac:dyDescent="0.25">
      <c r="A113">
        <f ca="1"/>
        <v>-0.92541087479944717</v>
      </c>
      <c r="B113">
        <f ca="1"/>
        <v>-0.113293172209463</v>
      </c>
      <c r="D113">
        <f ca="1"/>
        <v>0.86922063006636108</v>
      </c>
    </row>
    <row r="114" spans="1:4" x14ac:dyDescent="0.25">
      <c r="A114">
        <f ca="1"/>
        <v>0.40638104120684915</v>
      </c>
      <c r="B114">
        <f ca="1"/>
        <v>0.39367989447493401</v>
      </c>
      <c r="D114">
        <f ca="1"/>
        <v>0.32012940996615802</v>
      </c>
    </row>
    <row r="115" spans="1:4" x14ac:dyDescent="0.25">
      <c r="A115">
        <f ca="1"/>
        <v>0.55577224861302899</v>
      </c>
      <c r="B115">
        <f ca="1"/>
        <v>-0.55545724935017637</v>
      </c>
      <c r="D115">
        <f ca="1"/>
        <v>0.61741554818404654</v>
      </c>
    </row>
    <row r="116" spans="1:4" x14ac:dyDescent="0.25">
      <c r="A116">
        <f ca="1"/>
        <v>0.68195691056723429</v>
      </c>
      <c r="B116">
        <f ca="1"/>
        <v>0.13716867179337711</v>
      </c>
      <c r="D116">
        <f ca="1"/>
        <v>0.48388047239196597</v>
      </c>
    </row>
    <row r="117" spans="1:4" x14ac:dyDescent="0.25">
      <c r="A117">
        <f ca="1"/>
        <v>-0.99146144719703289</v>
      </c>
      <c r="B117">
        <f ca="1"/>
        <v>0.19294878653046066</v>
      </c>
      <c r="D117">
        <f ca="1"/>
        <v>1.0202250355016123</v>
      </c>
    </row>
    <row r="118" spans="1:4" x14ac:dyDescent="0.25">
      <c r="A118">
        <f ca="1"/>
        <v>-0.32992842375462095</v>
      </c>
      <c r="B118">
        <f ca="1"/>
        <v>-0.99588724895489777</v>
      </c>
      <c r="D118">
        <f ca="1"/>
        <v>1.1006441774321631</v>
      </c>
    </row>
    <row r="119" spans="1:4" x14ac:dyDescent="0.25">
      <c r="A119">
        <f ca="1"/>
        <v>-0.55864836337533941</v>
      </c>
      <c r="B119">
        <f ca="1"/>
        <v>-0.64719969422409185</v>
      </c>
      <c r="D119">
        <f ca="1"/>
        <v>0.73095543810570329</v>
      </c>
    </row>
    <row r="120" spans="1:4" x14ac:dyDescent="0.25">
      <c r="A120">
        <f ca="1"/>
        <v>0.86021038037541797</v>
      </c>
      <c r="B120">
        <f ca="1"/>
        <v>0.88701321186246807</v>
      </c>
      <c r="D120">
        <f ca="1"/>
        <v>1.5267543365241929</v>
      </c>
    </row>
    <row r="121" spans="1:4" x14ac:dyDescent="0.25">
      <c r="A121">
        <f ca="1"/>
        <v>-0.89760661520310903</v>
      </c>
      <c r="B121">
        <f ca="1"/>
        <v>7.2819946268669167E-2</v>
      </c>
      <c r="D121">
        <f ca="1"/>
        <v>0.81100038023095411</v>
      </c>
    </row>
    <row r="122" spans="1:4" x14ac:dyDescent="0.25">
      <c r="A122">
        <f ca="1"/>
        <v>-0.80399083855904241</v>
      </c>
      <c r="B122">
        <f ca="1"/>
        <v>-0.20286676732157005</v>
      </c>
      <c r="D122">
        <f ca="1"/>
        <v>0.68755619377037624</v>
      </c>
    </row>
    <row r="123" spans="1:4" x14ac:dyDescent="0.25">
      <c r="A123">
        <f ca="1"/>
        <v>0.45950708173156851</v>
      </c>
      <c r="B123">
        <f ca="1"/>
        <v>0.88512760562250348</v>
      </c>
      <c r="D123">
        <f ca="1"/>
        <v>0.99459763639648835</v>
      </c>
    </row>
    <row r="124" spans="1:4" x14ac:dyDescent="0.25">
      <c r="A124">
        <f ca="1"/>
        <v>-0.55314679841718939</v>
      </c>
      <c r="B124">
        <f ca="1"/>
        <v>-0.40401604773459043</v>
      </c>
      <c r="D124">
        <f ca="1"/>
        <v>0.4692003474262656</v>
      </c>
    </row>
    <row r="125" spans="1:4" x14ac:dyDescent="0.25">
      <c r="A125">
        <f ca="1"/>
        <v>0.76130070394141458</v>
      </c>
      <c r="B125">
        <f ca="1"/>
        <v>-0.65104551010308565</v>
      </c>
      <c r="D125">
        <f ca="1"/>
        <v>1.0034390180470802</v>
      </c>
    </row>
    <row r="126" spans="1:4" x14ac:dyDescent="0.25">
      <c r="A126">
        <f ca="1"/>
        <v>-0.56219928994996193</v>
      </c>
      <c r="B126">
        <f ca="1"/>
        <v>0.72935697391486531</v>
      </c>
      <c r="D126">
        <f ca="1"/>
        <v>0.84802963701849088</v>
      </c>
    </row>
    <row r="127" spans="1:4" x14ac:dyDescent="0.25">
      <c r="A127">
        <f ca="1"/>
        <v>0.910784476341858</v>
      </c>
      <c r="B127">
        <f ca="1"/>
        <v>0.47091611548080925</v>
      </c>
      <c r="D127">
        <f ca="1"/>
        <v>1.0512903501648474</v>
      </c>
    </row>
    <row r="128" spans="1:4" x14ac:dyDescent="0.25">
      <c r="A128">
        <f ca="1"/>
        <v>-0.81387592783083118</v>
      </c>
      <c r="B128">
        <f ca="1"/>
        <v>0.27608616884570547</v>
      </c>
      <c r="D128">
        <f ca="1"/>
        <v>0.73861759853039566</v>
      </c>
    </row>
    <row r="129" spans="1:4" x14ac:dyDescent="0.25">
      <c r="A129">
        <f ca="1"/>
        <v>-0.41273180267156229</v>
      </c>
      <c r="B129">
        <f ca="1"/>
        <v>-0.10430081125561852</v>
      </c>
      <c r="D129">
        <f ca="1"/>
        <v>0.18122620016509761</v>
      </c>
    </row>
    <row r="130" spans="1:4" x14ac:dyDescent="0.25">
      <c r="A130">
        <f ca="1"/>
        <v>-0.74736984164207132</v>
      </c>
      <c r="B130">
        <f ca="1"/>
        <v>-0.73180135852757111</v>
      </c>
      <c r="D130">
        <f ca="1"/>
        <v>1.0940949085388936</v>
      </c>
    </row>
    <row r="131" spans="1:4" x14ac:dyDescent="0.25">
      <c r="A131">
        <f ca="1"/>
        <v>-0.90719180898675966</v>
      </c>
      <c r="B131">
        <f ca="1"/>
        <v>8.9044562421811468E-2</v>
      </c>
      <c r="D131">
        <f ca="1"/>
        <v>0.83092591238956126</v>
      </c>
    </row>
    <row r="132" spans="1:4" x14ac:dyDescent="0.25">
      <c r="A132">
        <f ca="1"/>
        <v>-0.83502830235163383</v>
      </c>
      <c r="B132">
        <f ca="1"/>
        <v>-0.75561076777788316</v>
      </c>
      <c r="D132">
        <f ca="1"/>
        <v>1.2682198981101336</v>
      </c>
    </row>
    <row r="133" spans="1:4" x14ac:dyDescent="0.25">
      <c r="A133">
        <f ca="1"/>
        <v>-0.85494718766958377</v>
      </c>
      <c r="B133">
        <f ca="1"/>
        <v>0.4828431915624134</v>
      </c>
      <c r="D133">
        <f ca="1"/>
        <v>0.96407224134230785</v>
      </c>
    </row>
    <row r="134" spans="1:4" x14ac:dyDescent="0.25">
      <c r="A134">
        <f ca="1"/>
        <v>0.16642392300297115</v>
      </c>
      <c r="B134">
        <f ca="1"/>
        <v>-0.95573569273394976</v>
      </c>
      <c r="D134">
        <f ca="1"/>
        <v>0.94112763651334175</v>
      </c>
    </row>
    <row r="135" spans="1:4" x14ac:dyDescent="0.25">
      <c r="A135">
        <f ca="1"/>
        <v>0.40605184516776083</v>
      </c>
      <c r="B135">
        <f ca="1"/>
        <v>0.35875068708689106</v>
      </c>
      <c r="D135">
        <f ca="1"/>
        <v>0.29358015644945967</v>
      </c>
    </row>
    <row r="136" spans="1:4" x14ac:dyDescent="0.25">
      <c r="A136">
        <f ca="1"/>
        <v>-0.45597996614369141</v>
      </c>
      <c r="B136">
        <f ca="1"/>
        <v>-0.34137280324957753</v>
      </c>
      <c r="D136">
        <f ca="1"/>
        <v>0.32445312032287676</v>
      </c>
    </row>
    <row r="137" spans="1:4" x14ac:dyDescent="0.25">
      <c r="A137">
        <f ca="1"/>
        <v>-0.97641662963396891</v>
      </c>
      <c r="B137">
        <f ca="1"/>
        <v>-3.9272818592194891E-2</v>
      </c>
      <c r="D137">
        <f ca="1"/>
        <v>0.95493178890593466</v>
      </c>
    </row>
    <row r="138" spans="1:4" x14ac:dyDescent="0.25">
      <c r="A138">
        <f ca="1"/>
        <v>0.97185074056100063</v>
      </c>
      <c r="B138">
        <f ca="1"/>
        <v>0.46560348748962621</v>
      </c>
      <c r="D138">
        <f ca="1"/>
        <v>1.1612804694914678</v>
      </c>
    </row>
    <row r="139" spans="1:4" x14ac:dyDescent="0.25">
      <c r="A139">
        <f ca="1"/>
        <v>0.55947058616557288</v>
      </c>
      <c r="B139">
        <f ca="1"/>
        <v>0.22977897125870395</v>
      </c>
      <c r="D139">
        <f ca="1"/>
        <v>0.36580571241715798</v>
      </c>
    </row>
    <row r="140" spans="1:4" x14ac:dyDescent="0.25">
      <c r="A140">
        <f ca="1"/>
        <v>-0.66236729716457776</v>
      </c>
      <c r="B140">
        <f ca="1"/>
        <v>-0.1820735035149228</v>
      </c>
      <c r="D140">
        <f ca="1"/>
        <v>0.47188119703530662</v>
      </c>
    </row>
    <row r="141" spans="1:4" x14ac:dyDescent="0.25">
      <c r="A141">
        <f ca="1"/>
        <v>0.79857809401424062</v>
      </c>
      <c r="B141">
        <f ca="1"/>
        <v>-0.20552563861948259</v>
      </c>
      <c r="D141">
        <f ca="1"/>
        <v>0.67996776036936346</v>
      </c>
    </row>
    <row r="142" spans="1:4" x14ac:dyDescent="0.25">
      <c r="A142">
        <f ca="1"/>
        <v>-0.85254564033913938</v>
      </c>
      <c r="B142">
        <f ca="1"/>
        <v>0.74167132143768555</v>
      </c>
      <c r="D142">
        <f ca="1"/>
        <v>1.276910417904396</v>
      </c>
    </row>
    <row r="143" spans="1:4" x14ac:dyDescent="0.25">
      <c r="A143">
        <f ca="1"/>
        <v>-0.37912399119166351</v>
      </c>
      <c r="B143">
        <f ca="1"/>
        <v>-0.47707630645918742</v>
      </c>
      <c r="D143">
        <f ca="1"/>
        <v>0.37133680288183707</v>
      </c>
    </row>
    <row r="144" spans="1:4" x14ac:dyDescent="0.25">
      <c r="A144">
        <f ca="1"/>
        <v>0.30501182973017138</v>
      </c>
      <c r="B144">
        <f ca="1"/>
        <v>-0.21786858311306179</v>
      </c>
      <c r="D144">
        <f ca="1"/>
        <v>0.14049893578304018</v>
      </c>
    </row>
    <row r="145" spans="1:4" x14ac:dyDescent="0.25">
      <c r="A145">
        <f ca="1"/>
        <v>-0.18622333374989553</v>
      </c>
      <c r="B145">
        <f ca="1"/>
        <v>0.58950964250472349</v>
      </c>
      <c r="D145">
        <f ca="1"/>
        <v>0.38220074863897191</v>
      </c>
    </row>
    <row r="146" spans="1:4" x14ac:dyDescent="0.25">
      <c r="A146">
        <f ca="1"/>
        <v>0.16192767460659518</v>
      </c>
      <c r="B146">
        <f ca="1"/>
        <v>0.80648535936350174</v>
      </c>
      <c r="D146">
        <f ca="1"/>
        <v>0.67663920667117594</v>
      </c>
    </row>
    <row r="147" spans="1:4" x14ac:dyDescent="0.25">
      <c r="A147">
        <f ca="1"/>
        <v>0.6541098964123413</v>
      </c>
      <c r="B147">
        <f ca="1"/>
        <v>-0.7988001150238333</v>
      </c>
      <c r="D147">
        <f ca="1"/>
        <v>1.0659413803466533</v>
      </c>
    </row>
    <row r="148" spans="1:4" x14ac:dyDescent="0.25">
      <c r="A148">
        <f ca="1"/>
        <v>-0.74896084026202825</v>
      </c>
      <c r="B148">
        <f ca="1"/>
        <v>0.64923317677570203</v>
      </c>
      <c r="D148">
        <f ca="1"/>
        <v>0.98244605807227336</v>
      </c>
    </row>
    <row r="149" spans="1:4" x14ac:dyDescent="0.25">
      <c r="A149">
        <f ca="1"/>
        <v>0.59973878795223934</v>
      </c>
      <c r="B149">
        <f ca="1"/>
        <v>-0.57573594164003827</v>
      </c>
      <c r="D149">
        <f ca="1"/>
        <v>0.6911584882705627</v>
      </c>
    </row>
    <row r="150" spans="1:4" x14ac:dyDescent="0.25">
      <c r="A150">
        <f ca="1"/>
        <v>0.73855485511654351</v>
      </c>
      <c r="B150">
        <f ca="1"/>
        <v>-0.92120189452034063</v>
      </c>
      <c r="D150">
        <f ca="1"/>
        <v>1.3940762044840833</v>
      </c>
    </row>
    <row r="151" spans="1:4" x14ac:dyDescent="0.25">
      <c r="A151">
        <f ca="1"/>
        <v>-9.5315914495022414E-2</v>
      </c>
      <c r="B151">
        <f ca="1"/>
        <v>-0.14846277283303566</v>
      </c>
      <c r="D151">
        <f ca="1"/>
        <v>3.1126318473295975E-2</v>
      </c>
    </row>
    <row r="152" spans="1:4" x14ac:dyDescent="0.25">
      <c r="A152">
        <f ca="1"/>
        <v>-0.66582753498864511</v>
      </c>
      <c r="B152">
        <f ca="1"/>
        <v>0.17339077407797543</v>
      </c>
      <c r="D152">
        <f ca="1"/>
        <v>0.47339066688441489</v>
      </c>
    </row>
    <row r="153" spans="1:4" x14ac:dyDescent="0.25">
      <c r="A153">
        <f ca="1"/>
        <v>0.19314816988914574</v>
      </c>
      <c r="B153">
        <f ca="1"/>
        <v>0.58176623480696943</v>
      </c>
      <c r="D153">
        <f ca="1"/>
        <v>0.37575816749300417</v>
      </c>
    </row>
    <row r="154" spans="1:4" x14ac:dyDescent="0.25">
      <c r="A154">
        <f ca="1"/>
        <v>0.77705416296541108</v>
      </c>
      <c r="B154">
        <f ca="1"/>
        <v>0.54645898302321294</v>
      </c>
      <c r="D154">
        <f ca="1"/>
        <v>0.90243059230863976</v>
      </c>
    </row>
    <row r="155" spans="1:4" x14ac:dyDescent="0.25">
      <c r="A155">
        <f ca="1"/>
        <v>0.94673883738021836</v>
      </c>
      <c r="B155">
        <f ca="1"/>
        <v>-0.7367578927590468</v>
      </c>
      <c r="D155">
        <f ca="1"/>
        <v>1.4391266187467986</v>
      </c>
    </row>
    <row r="156" spans="1:4" x14ac:dyDescent="0.25">
      <c r="A156">
        <f ca="1"/>
        <v>0.69959644131016097</v>
      </c>
      <c r="B156">
        <f ca="1"/>
        <v>-0.22030424954884276</v>
      </c>
      <c r="D156">
        <f ca="1"/>
        <v>0.53796914306312027</v>
      </c>
    </row>
    <row r="157" spans="1:4" x14ac:dyDescent="0.25">
      <c r="A157">
        <f ca="1"/>
        <v>-7.2227308286793468E-2</v>
      </c>
      <c r="B157">
        <f ca="1"/>
        <v>-0.55020561444179128</v>
      </c>
      <c r="D157">
        <f ca="1"/>
        <v>0.30794300222562454</v>
      </c>
    </row>
    <row r="158" spans="1:4" x14ac:dyDescent="0.25">
      <c r="A158">
        <f ca="1"/>
        <v>-0.38861011806157353</v>
      </c>
      <c r="B158">
        <f ca="1"/>
        <v>-0.8148148580382939</v>
      </c>
      <c r="D158">
        <f ca="1"/>
        <v>0.8149410767397951</v>
      </c>
    </row>
    <row r="159" spans="1:4" x14ac:dyDescent="0.25">
      <c r="A159">
        <f ca="1"/>
        <v>-0.64409218323249662</v>
      </c>
      <c r="B159">
        <f ca="1"/>
        <v>0.82102697426047433</v>
      </c>
      <c r="D159">
        <f ca="1"/>
        <v>1.0889400329645136</v>
      </c>
    </row>
    <row r="160" spans="1:4" x14ac:dyDescent="0.25">
      <c r="A160">
        <f ca="1"/>
        <v>-0.42911853187381221</v>
      </c>
      <c r="B160">
        <f ca="1"/>
        <v>0.67423576057618395</v>
      </c>
      <c r="D160">
        <f ca="1"/>
        <v>0.63873657523728122</v>
      </c>
    </row>
    <row r="161" spans="1:4" x14ac:dyDescent="0.25">
      <c r="A161">
        <f ca="1"/>
        <v>0.41549344133040655</v>
      </c>
      <c r="B161">
        <f ca="1"/>
        <v>0.46824808615186631</v>
      </c>
      <c r="D161">
        <f ca="1"/>
        <v>0.39189106997346956</v>
      </c>
    </row>
    <row r="162" spans="1:4" x14ac:dyDescent="0.25">
      <c r="A162">
        <f ca="1"/>
        <v>0.60574739002125111</v>
      </c>
      <c r="B162">
        <f ca="1"/>
        <v>-0.46974810149642066</v>
      </c>
      <c r="D162">
        <f ca="1"/>
        <v>0.58759317937704925</v>
      </c>
    </row>
    <row r="163" spans="1:4" x14ac:dyDescent="0.25">
      <c r="A163">
        <f ca="1"/>
        <v>-2.4421528400033976E-2</v>
      </c>
      <c r="B163">
        <f ca="1"/>
        <v>0.74651554561780364</v>
      </c>
      <c r="D163">
        <f ca="1"/>
        <v>0.55788187089844077</v>
      </c>
    </row>
    <row r="164" spans="1:4" x14ac:dyDescent="0.25">
      <c r="A164">
        <f ca="1"/>
        <v>-0.52324461279802681</v>
      </c>
      <c r="B164">
        <f ca="1"/>
        <v>-8.1624941959979047E-4</v>
      </c>
      <c r="D164">
        <f ca="1"/>
        <v>0.27378559108527201</v>
      </c>
    </row>
    <row r="165" spans="1:4" x14ac:dyDescent="0.25">
      <c r="A165">
        <f ca="1"/>
        <v>-4.6238732524277459E-2</v>
      </c>
      <c r="B165">
        <f ca="1"/>
        <v>0.96927227977636998</v>
      </c>
      <c r="D165">
        <f ca="1"/>
        <v>0.94162677272833328</v>
      </c>
    </row>
    <row r="166" spans="1:4" x14ac:dyDescent="0.25">
      <c r="A166">
        <f ca="1"/>
        <v>-0.2023317885575866</v>
      </c>
      <c r="B166">
        <f ca="1"/>
        <v>-0.71872342793343602</v>
      </c>
      <c r="D166">
        <f ca="1"/>
        <v>0.55750151852130092</v>
      </c>
    </row>
    <row r="167" spans="1:4" x14ac:dyDescent="0.25">
      <c r="A167">
        <f ca="1"/>
        <v>-0.93682238083437808</v>
      </c>
      <c r="B167">
        <f ca="1"/>
        <v>0.1260073068468095</v>
      </c>
      <c r="D167">
        <f ca="1"/>
        <v>0.89351401461097857</v>
      </c>
    </row>
    <row r="168" spans="1:4" x14ac:dyDescent="0.25">
      <c r="A168">
        <f ca="1"/>
        <v>-0.99631917643264489</v>
      </c>
      <c r="B168">
        <f ca="1"/>
        <v>0.81317974985587771</v>
      </c>
      <c r="D168">
        <f ca="1"/>
        <v>1.6539132069030917</v>
      </c>
    </row>
    <row r="169" spans="1:4" x14ac:dyDescent="0.25">
      <c r="A169">
        <f ca="1"/>
        <v>-0.41424553012600374</v>
      </c>
      <c r="B169">
        <f ca="1"/>
        <v>5.3228738276774212E-2</v>
      </c>
      <c r="D169">
        <f ca="1"/>
        <v>0.1744326578079112</v>
      </c>
    </row>
    <row r="170" spans="1:4" x14ac:dyDescent="0.25">
      <c r="A170">
        <f ca="1"/>
        <v>-0.84408643740673539</v>
      </c>
      <c r="B170">
        <f ca="1"/>
        <v>0.46453533690609006</v>
      </c>
      <c r="D170">
        <f ca="1"/>
        <v>0.92827499304844918</v>
      </c>
    </row>
    <row r="171" spans="1:4" x14ac:dyDescent="0.25">
      <c r="A171">
        <f ca="1"/>
        <v>0.63823280336578181</v>
      </c>
      <c r="B171">
        <f ca="1"/>
        <v>0.60108680349758137</v>
      </c>
      <c r="D171">
        <f ca="1"/>
        <v>0.76864645663108466</v>
      </c>
    </row>
    <row r="172" spans="1:4" x14ac:dyDescent="0.25">
      <c r="A172">
        <f ca="1"/>
        <v>-0.20368805966403225</v>
      </c>
      <c r="B172">
        <f ca="1"/>
        <v>-0.49565484228158918</v>
      </c>
      <c r="D172">
        <f ca="1"/>
        <v>0.28716254832688543</v>
      </c>
    </row>
    <row r="173" spans="1:4" x14ac:dyDescent="0.25">
      <c r="A173">
        <f ca="1"/>
        <v>0.75136711175162563</v>
      </c>
      <c r="B173">
        <f ca="1"/>
        <v>0.42850788374847992</v>
      </c>
      <c r="D173">
        <f ca="1"/>
        <v>0.74817154305658073</v>
      </c>
    </row>
    <row r="174" spans="1:4" x14ac:dyDescent="0.25">
      <c r="A174">
        <f ca="1"/>
        <v>0.59045338470177788</v>
      </c>
      <c r="B174">
        <f ca="1"/>
        <v>2.020353754191162E-2</v>
      </c>
      <c r="D174">
        <f ca="1"/>
        <v>0.34904338243499311</v>
      </c>
    </row>
    <row r="175" spans="1:4" x14ac:dyDescent="0.25">
      <c r="A175">
        <f ca="1"/>
        <v>-0.12921760268081894</v>
      </c>
      <c r="B175">
        <f ca="1"/>
        <v>0.37435952272820039</v>
      </c>
      <c r="D175">
        <f ca="1"/>
        <v>0.15684224109986397</v>
      </c>
    </row>
    <row r="176" spans="1:4" x14ac:dyDescent="0.25">
      <c r="A176">
        <f ca="1"/>
        <v>-0.61357280704086059</v>
      </c>
      <c r="B176">
        <f ca="1"/>
        <v>0.91847447577287022</v>
      </c>
      <c r="D176">
        <f ca="1"/>
        <v>1.2200669521862499</v>
      </c>
    </row>
    <row r="177" spans="1:4" x14ac:dyDescent="0.25">
      <c r="A177">
        <f ca="1"/>
        <v>0.2334424976629248</v>
      </c>
      <c r="B177">
        <f ca="1"/>
        <v>-0.55051659190216062</v>
      </c>
      <c r="D177">
        <f ca="1"/>
        <v>0.35756391767467471</v>
      </c>
    </row>
    <row r="178" spans="1:4" x14ac:dyDescent="0.25">
      <c r="A178">
        <f ca="1"/>
        <v>-0.22610684037084172</v>
      </c>
      <c r="B178">
        <f ca="1"/>
        <v>0.56309193655311884</v>
      </c>
      <c r="D178">
        <f ca="1"/>
        <v>0.36819683227362693</v>
      </c>
    </row>
    <row r="179" spans="1:4" x14ac:dyDescent="0.25">
      <c r="A179">
        <f ca="1"/>
        <v>-1.0509777019379385E-2</v>
      </c>
      <c r="B179">
        <f ca="1"/>
        <v>-0.47559960502123322</v>
      </c>
      <c r="D179">
        <f ca="1"/>
        <v>0.2263054397093501</v>
      </c>
    </row>
    <row r="180" spans="1:4" x14ac:dyDescent="0.25">
      <c r="A180">
        <f ca="1"/>
        <v>0.25304944821950559</v>
      </c>
      <c r="B180">
        <f ca="1"/>
        <v>-0.9382099295680737</v>
      </c>
      <c r="D180">
        <f ca="1"/>
        <v>0.94427189518432608</v>
      </c>
    </row>
    <row r="181" spans="1:4" x14ac:dyDescent="0.25">
      <c r="A181">
        <f ca="1"/>
        <v>0.53212606850159982</v>
      </c>
      <c r="B181">
        <f ca="1"/>
        <v>0.98158190584675697</v>
      </c>
      <c r="D181">
        <f ca="1"/>
        <v>1.2466611906647209</v>
      </c>
    </row>
    <row r="182" spans="1:4" x14ac:dyDescent="0.25">
      <c r="A182">
        <f ca="1"/>
        <v>-6.9121625245873508E-2</v>
      </c>
      <c r="B182">
        <f ca="1"/>
        <v>-0.10617065077720178</v>
      </c>
      <c r="D182">
        <f ca="1"/>
        <v>1.6050006163085516E-2</v>
      </c>
    </row>
    <row r="183" spans="1:4" x14ac:dyDescent="0.25">
      <c r="A183">
        <f ca="1"/>
        <v>-0.63056434553622775</v>
      </c>
      <c r="B183">
        <f ca="1"/>
        <v>0.66438413960886189</v>
      </c>
      <c r="D183">
        <f ca="1"/>
        <v>0.83901767882533895</v>
      </c>
    </row>
    <row r="184" spans="1:4" x14ac:dyDescent="0.25">
      <c r="A184">
        <f ca="1"/>
        <v>0.55783111828178655</v>
      </c>
      <c r="B184">
        <f ca="1"/>
        <v>0.41159638692438039</v>
      </c>
      <c r="D184">
        <f ca="1"/>
        <v>0.48058714225271282</v>
      </c>
    </row>
    <row r="185" spans="1:4" x14ac:dyDescent="0.25">
      <c r="A185">
        <f ca="1"/>
        <v>-0.6064053946220811</v>
      </c>
      <c r="B185">
        <f ca="1"/>
        <v>0.63937061566966324</v>
      </c>
      <c r="D185">
        <f ca="1"/>
        <v>0.77652228680856616</v>
      </c>
    </row>
    <row r="186" spans="1:4" x14ac:dyDescent="0.25">
      <c r="A186">
        <f ca="1"/>
        <v>-0.4893490187455305</v>
      </c>
      <c r="B186">
        <f ca="1"/>
        <v>-0.38631537946622307</v>
      </c>
      <c r="D186">
        <f ca="1"/>
        <v>0.38870203455934549</v>
      </c>
    </row>
    <row r="187" spans="1:4" x14ac:dyDescent="0.25">
      <c r="A187">
        <f ca="1"/>
        <v>-0.49287619105482561</v>
      </c>
      <c r="B187">
        <f ca="1"/>
        <v>0.38327227438442235</v>
      </c>
      <c r="D187">
        <f ca="1"/>
        <v>0.3898245760205209</v>
      </c>
    </row>
    <row r="188" spans="1:4" x14ac:dyDescent="0.25">
      <c r="A188">
        <f ca="1"/>
        <v>2.6961522387650261E-2</v>
      </c>
      <c r="B188">
        <f ca="1"/>
        <v>-0.60624852809421248</v>
      </c>
      <c r="D188">
        <f ca="1"/>
        <v>0.36826420150585892</v>
      </c>
    </row>
    <row r="189" spans="1:4" x14ac:dyDescent="0.25">
      <c r="A189">
        <f ca="1"/>
        <v>-0.53032266522670568</v>
      </c>
      <c r="B189">
        <f ca="1"/>
        <v>0.88535927289024596</v>
      </c>
      <c r="D189">
        <f ca="1"/>
        <v>1.0651031713459016</v>
      </c>
    </row>
    <row r="190" spans="1:4" x14ac:dyDescent="0.25">
      <c r="A190">
        <f ca="1"/>
        <v>0.82307247068234823</v>
      </c>
      <c r="B190">
        <f ca="1"/>
        <v>0.60623545779535903</v>
      </c>
      <c r="D190">
        <f ca="1"/>
        <v>1.0449697222834935</v>
      </c>
    </row>
    <row r="191" spans="1:4" x14ac:dyDescent="0.25">
      <c r="A191">
        <f ca="1"/>
        <v>0.87176303611823625</v>
      </c>
      <c r="B191">
        <f ca="1"/>
        <v>0.11019458884020517</v>
      </c>
      <c r="D191">
        <f ca="1"/>
        <v>0.77211363855174719</v>
      </c>
    </row>
    <row r="192" spans="1:4" x14ac:dyDescent="0.25">
      <c r="A192">
        <f ca="1"/>
        <v>0.36220549759290988</v>
      </c>
      <c r="B192">
        <f ca="1"/>
        <v>0.88815995766124578</v>
      </c>
      <c r="D192">
        <f ca="1"/>
        <v>0.92002093287935327</v>
      </c>
    </row>
    <row r="193" spans="1:4" x14ac:dyDescent="0.25">
      <c r="A193">
        <f ca="1"/>
        <v>-0.54953598919240254</v>
      </c>
      <c r="B193">
        <f ca="1"/>
        <v>0.33746653457928266</v>
      </c>
      <c r="D193">
        <f ca="1"/>
        <v>0.41587346537862252</v>
      </c>
    </row>
    <row r="194" spans="1:4" x14ac:dyDescent="0.25">
      <c r="A194">
        <f ca="1"/>
        <v>-0.65566033930774359</v>
      </c>
      <c r="B194">
        <f ca="1"/>
        <v>-0.57132331772640632</v>
      </c>
      <c r="D194">
        <f ca="1"/>
        <v>0.75630081391905368</v>
      </c>
    </row>
    <row r="195" spans="1:4" x14ac:dyDescent="0.25">
      <c r="A195">
        <f ca="1"/>
        <v>-0.22011918816853293</v>
      </c>
      <c r="B195">
        <f ca="1"/>
        <v>9.0620312848022966E-2</v>
      </c>
      <c r="D195">
        <f ca="1"/>
        <v>5.6664498100647567E-2</v>
      </c>
    </row>
    <row r="196" spans="1:4" x14ac:dyDescent="0.25">
      <c r="A196">
        <f ca="1"/>
        <v>0.33603350544382882</v>
      </c>
      <c r="B196">
        <f ca="1"/>
        <v>0.40599488388994165</v>
      </c>
      <c r="D196">
        <f ca="1"/>
        <v>0.27775036252567492</v>
      </c>
    </row>
    <row r="197" spans="1:4" x14ac:dyDescent="0.25">
      <c r="A197">
        <f ca="1"/>
        <v>0.34010111663293818</v>
      </c>
      <c r="B197">
        <f ca="1"/>
        <v>0.9059136275972961</v>
      </c>
      <c r="D197">
        <f ca="1"/>
        <v>0.93634827020146394</v>
      </c>
    </row>
    <row r="198" spans="1:4" x14ac:dyDescent="0.25">
      <c r="A198">
        <f ca="1"/>
        <v>-0.43791057618160889</v>
      </c>
      <c r="B198">
        <f ca="1"/>
        <v>0.25991432009346727</v>
      </c>
      <c r="D198">
        <f ca="1"/>
        <v>0.25932112652135808</v>
      </c>
    </row>
    <row r="199" spans="1:4" x14ac:dyDescent="0.25">
      <c r="A199">
        <f ca="1"/>
        <v>-0.26320564656413326</v>
      </c>
      <c r="B199">
        <f ca="1"/>
        <v>0.4935742035447015</v>
      </c>
      <c r="D199">
        <f ca="1"/>
        <v>0.31289270678802983</v>
      </c>
    </row>
    <row r="200" spans="1:4" x14ac:dyDescent="0.25">
      <c r="A200">
        <f ca="1"/>
        <v>0.79992304216281473</v>
      </c>
      <c r="B200">
        <f ca="1"/>
        <v>-1.1198150327461631E-2</v>
      </c>
      <c r="D200">
        <f ca="1"/>
        <v>0.64000227195376869</v>
      </c>
    </row>
    <row r="201" spans="1:4" x14ac:dyDescent="0.25">
      <c r="A201">
        <f ca="1"/>
        <v>0.40059088894962391</v>
      </c>
      <c r="B201">
        <f ca="1"/>
        <v>-0.71968251632698621</v>
      </c>
      <c r="D201">
        <f ca="1"/>
        <v>0.67841598461619279</v>
      </c>
    </row>
    <row r="202" spans="1:4" x14ac:dyDescent="0.25">
      <c r="A202">
        <f ca="1"/>
        <v>0.59501832228018037</v>
      </c>
      <c r="B202">
        <f ca="1"/>
        <v>0.75810112196407808</v>
      </c>
      <c r="D202">
        <f ca="1"/>
        <v>0.92876411497231459</v>
      </c>
    </row>
    <row r="203" spans="1:4" x14ac:dyDescent="0.25">
      <c r="A203">
        <f ca="1"/>
        <v>0.6406295834582294</v>
      </c>
      <c r="B203">
        <f ca="1"/>
        <v>-0.24915551193172747</v>
      </c>
      <c r="D203">
        <f ca="1"/>
        <v>0.47248473232782573</v>
      </c>
    </row>
    <row r="204" spans="1:4" x14ac:dyDescent="0.25">
      <c r="A204">
        <f ca="1"/>
        <v>0.87971243443431701</v>
      </c>
      <c r="B204">
        <f ca="1"/>
        <v>0.79647518861008892</v>
      </c>
      <c r="D204">
        <f ca="1"/>
        <v>1.4082666933698293</v>
      </c>
    </row>
    <row r="205" spans="1:4" x14ac:dyDescent="0.25">
      <c r="A205">
        <f ca="1"/>
        <v>-0.20741376634641728</v>
      </c>
      <c r="B205">
        <f ca="1"/>
        <v>0.41100858176058042</v>
      </c>
      <c r="D205">
        <f ca="1"/>
        <v>0.21194852475084988</v>
      </c>
    </row>
    <row r="206" spans="1:4" x14ac:dyDescent="0.25">
      <c r="A206">
        <f ca="1"/>
        <v>-0.85929423372715874</v>
      </c>
      <c r="B206">
        <f ca="1"/>
        <v>0.75534439302150558</v>
      </c>
      <c r="D206">
        <f ca="1"/>
        <v>1.3089317321857716</v>
      </c>
    </row>
    <row r="207" spans="1:4" x14ac:dyDescent="0.25">
      <c r="A207">
        <f ca="1"/>
        <v>-0.88327234729814363</v>
      </c>
      <c r="B207">
        <f ca="1"/>
        <v>0.69943479872369307</v>
      </c>
      <c r="D207">
        <f ca="1"/>
        <v>1.2693790771672255</v>
      </c>
    </row>
    <row r="208" spans="1:4" x14ac:dyDescent="0.25">
      <c r="A208">
        <f ca="1"/>
        <v>0.31002020168937805</v>
      </c>
      <c r="B208">
        <f ca="1"/>
        <v>0.56799475495600227</v>
      </c>
      <c r="D208">
        <f ca="1"/>
        <v>0.41873056711305168</v>
      </c>
    </row>
    <row r="209" spans="1:4" x14ac:dyDescent="0.25">
      <c r="A209">
        <f ca="1"/>
        <v>0.67922560112613728</v>
      </c>
      <c r="B209">
        <f ca="1"/>
        <v>0.8928374630133602</v>
      </c>
      <c r="D209">
        <f ca="1"/>
        <v>1.2585061525852959</v>
      </c>
    </row>
    <row r="210" spans="1:4" x14ac:dyDescent="0.25">
      <c r="A210">
        <f ca="1"/>
        <v>-0.50100623472337014</v>
      </c>
      <c r="B210">
        <f ca="1"/>
        <v>7.1943910184764759E-2</v>
      </c>
      <c r="D210">
        <f ca="1"/>
        <v>0.25618317344436214</v>
      </c>
    </row>
    <row r="211" spans="1:4" x14ac:dyDescent="0.25">
      <c r="A211">
        <f ca="1"/>
        <v>-0.26813748205781462</v>
      </c>
      <c r="B211">
        <f ca="1"/>
        <v>0.75958664998080594</v>
      </c>
      <c r="D211">
        <f ca="1"/>
        <v>0.64886958811336826</v>
      </c>
    </row>
    <row r="212" spans="1:4" x14ac:dyDescent="0.25">
      <c r="A212">
        <f ca="1"/>
        <v>0.30721491073870055</v>
      </c>
      <c r="B212">
        <f ca="1"/>
        <v>0.39901855833924826</v>
      </c>
      <c r="D212">
        <f ca="1"/>
        <v>0.25359681127931982</v>
      </c>
    </row>
    <row r="213" spans="1:4" x14ac:dyDescent="0.25">
      <c r="A213">
        <f ca="1"/>
        <v>0.67445296574751112</v>
      </c>
      <c r="B213">
        <f ca="1"/>
        <v>0.11223579008053286</v>
      </c>
      <c r="D213">
        <f ca="1"/>
        <v>0.46748367558061482</v>
      </c>
    </row>
    <row r="214" spans="1:4" x14ac:dyDescent="0.25">
      <c r="A214">
        <f ca="1"/>
        <v>-0.90934499829964288</v>
      </c>
      <c r="B214">
        <f ca="1"/>
        <v>0.19483893648022832</v>
      </c>
      <c r="D214">
        <f ca="1"/>
        <v>0.864870537101324</v>
      </c>
    </row>
    <row r="215" spans="1:4" x14ac:dyDescent="0.25">
      <c r="A215">
        <f ca="1"/>
        <v>0.24533556187885841</v>
      </c>
      <c r="B215">
        <f ca="1"/>
        <v>0.87770510703362503</v>
      </c>
      <c r="D215">
        <f ca="1"/>
        <v>0.83055579283532244</v>
      </c>
    </row>
    <row r="216" spans="1:4" x14ac:dyDescent="0.25">
      <c r="A216">
        <f ca="1"/>
        <v>-0.63542291583259858</v>
      </c>
      <c r="B216">
        <f ca="1"/>
        <v>-0.39576462545533286</v>
      </c>
      <c r="D216">
        <f ca="1"/>
        <v>0.56039192072700161</v>
      </c>
    </row>
    <row r="217" spans="1:4" x14ac:dyDescent="0.25">
      <c r="A217">
        <f ca="1"/>
        <v>-0.24043270926941562</v>
      </c>
      <c r="B217">
        <f ca="1"/>
        <v>-0.51371418365666366</v>
      </c>
      <c r="D217">
        <f ca="1"/>
        <v>0.32171015017666371</v>
      </c>
    </row>
    <row r="218" spans="1:4" x14ac:dyDescent="0.25">
      <c r="A218">
        <f ca="1"/>
        <v>0.72546651012703212</v>
      </c>
      <c r="B218">
        <f ca="1"/>
        <v>-0.24261512255844697</v>
      </c>
      <c r="D218">
        <f ca="1"/>
        <v>0.58516375500994544</v>
      </c>
    </row>
    <row r="219" spans="1:4" x14ac:dyDescent="0.25">
      <c r="A219">
        <f ca="1"/>
        <v>0.36618282567015425</v>
      </c>
      <c r="B219">
        <f ca="1"/>
        <v>0.74964435235565352</v>
      </c>
      <c r="D219">
        <f ca="1"/>
        <v>0.69605651683450587</v>
      </c>
    </row>
    <row r="220" spans="1:4" x14ac:dyDescent="0.25">
      <c r="A220">
        <f ca="1"/>
        <v>-8.411851434665607E-2</v>
      </c>
      <c r="B220">
        <f ca="1"/>
        <v>-0.52873498412369635</v>
      </c>
      <c r="D220">
        <f ca="1"/>
        <v>0.28663660789217399</v>
      </c>
    </row>
    <row r="221" spans="1:4" x14ac:dyDescent="0.25">
      <c r="A221">
        <f ca="1"/>
        <v>0.92322194505858857</v>
      </c>
      <c r="B221">
        <f ca="1"/>
        <v>-0.73136677094466696</v>
      </c>
      <c r="D221">
        <f ca="1"/>
        <v>1.3872361134797924</v>
      </c>
    </row>
    <row r="222" spans="1:4" x14ac:dyDescent="0.25">
      <c r="A222">
        <f ca="1"/>
        <v>-0.45407616265896977</v>
      </c>
      <c r="B222">
        <f ca="1"/>
        <v>-0.25777950956225593</v>
      </c>
      <c r="D222">
        <f ca="1"/>
        <v>0.27263543704525239</v>
      </c>
    </row>
    <row r="223" spans="1:4" x14ac:dyDescent="0.25">
      <c r="A223">
        <f ca="1"/>
        <v>-0.53606656390891039</v>
      </c>
      <c r="B223">
        <f ca="1"/>
        <v>-0.11717222807492056</v>
      </c>
      <c r="D223">
        <f ca="1"/>
        <v>0.30109669197314715</v>
      </c>
    </row>
    <row r="224" spans="1:4" x14ac:dyDescent="0.25">
      <c r="A224">
        <f ca="1"/>
        <v>-0.82810747212792712</v>
      </c>
      <c r="B224">
        <f ca="1"/>
        <v>0.2200225986121731</v>
      </c>
      <c r="D224">
        <f ca="1"/>
        <v>0.73417192929415909</v>
      </c>
    </row>
    <row r="225" spans="1:4" x14ac:dyDescent="0.25">
      <c r="A225">
        <f ca="1"/>
        <v>0.27617378349900989</v>
      </c>
      <c r="B225">
        <f ca="1"/>
        <v>0.23704984126886108</v>
      </c>
      <c r="D225">
        <f ca="1"/>
        <v>0.13246458593775023</v>
      </c>
    </row>
    <row r="226" spans="1:4" x14ac:dyDescent="0.25">
      <c r="A226">
        <f ca="1"/>
        <v>-0.8970196301602309</v>
      </c>
      <c r="B226">
        <f ca="1"/>
        <v>0.44859715601880934</v>
      </c>
      <c r="D226">
        <f ca="1"/>
        <v>1.0058836252809613</v>
      </c>
    </row>
    <row r="227" spans="1:4" x14ac:dyDescent="0.25">
      <c r="A227">
        <f ca="1"/>
        <v>0.62191947833994132</v>
      </c>
      <c r="B227">
        <f ca="1"/>
        <v>3.3178566234263851E-2</v>
      </c>
      <c r="D227">
        <f ca="1"/>
        <v>0.38788465479598616</v>
      </c>
    </row>
    <row r="228" spans="1:4" x14ac:dyDescent="0.25">
      <c r="A228">
        <f ca="1"/>
        <v>0.59471681141749211</v>
      </c>
      <c r="B228">
        <f ca="1"/>
        <v>3.7745977592824831E-2</v>
      </c>
      <c r="D228">
        <f ca="1"/>
        <v>0.35511284460702691</v>
      </c>
    </row>
    <row r="229" spans="1:4" x14ac:dyDescent="0.25">
      <c r="A229">
        <f ca="1"/>
        <v>0.35765698257688094</v>
      </c>
      <c r="B229">
        <f ca="1"/>
        <v>-0.94073333019141914</v>
      </c>
      <c r="D229">
        <f ca="1"/>
        <v>1.0128977157190369</v>
      </c>
    </row>
    <row r="230" spans="1:4" x14ac:dyDescent="0.25">
      <c r="A230">
        <f ca="1"/>
        <v>-0.11919185632335028</v>
      </c>
      <c r="B230">
        <f ca="1"/>
        <v>-0.64378842305583284</v>
      </c>
      <c r="D230">
        <f ca="1"/>
        <v>0.42867023227452217</v>
      </c>
    </row>
    <row r="231" spans="1:4" x14ac:dyDescent="0.25">
      <c r="A231">
        <f ca="1"/>
        <v>-0.46591190115804237</v>
      </c>
      <c r="B231">
        <f ca="1"/>
        <v>0.60313529875778538</v>
      </c>
      <c r="D231">
        <f ca="1"/>
        <v>0.58084608824834449</v>
      </c>
    </row>
    <row r="232" spans="1:4" x14ac:dyDescent="0.25">
      <c r="A232">
        <f ca="1"/>
        <v>0.39758796907598071</v>
      </c>
      <c r="B232">
        <f ca="1"/>
        <v>-0.90782551215650709</v>
      </c>
      <c r="D232">
        <f ca="1"/>
        <v>0.98222335367618729</v>
      </c>
    </row>
    <row r="233" spans="1:4" x14ac:dyDescent="0.25">
      <c r="A233">
        <f ca="1"/>
        <v>0.70447822394928794</v>
      </c>
      <c r="B233">
        <f ca="1"/>
        <v>-0.37724062203231012</v>
      </c>
      <c r="D233">
        <f ca="1"/>
        <v>0.63860005493006733</v>
      </c>
    </row>
    <row r="234" spans="1:4" x14ac:dyDescent="0.25">
      <c r="A234">
        <f ca="1"/>
        <v>-0.87990429877671672</v>
      </c>
      <c r="B234">
        <f ca="1"/>
        <v>-0.36712262893522918</v>
      </c>
      <c r="D234">
        <f ca="1"/>
        <v>0.90901059968205955</v>
      </c>
    </row>
    <row r="235" spans="1:4" x14ac:dyDescent="0.25">
      <c r="A235">
        <f ca="1"/>
        <v>2.714334816840891E-2</v>
      </c>
      <c r="B235">
        <f ca="1"/>
        <v>0.44836389965397094</v>
      </c>
      <c r="D235">
        <f ca="1"/>
        <v>0.2017669478627076</v>
      </c>
    </row>
    <row r="236" spans="1:4" x14ac:dyDescent="0.25">
      <c r="A236">
        <f ca="1"/>
        <v>-0.96352390828106671</v>
      </c>
      <c r="B236">
        <f ca="1"/>
        <v>-0.22640549804437726</v>
      </c>
      <c r="D236">
        <f ca="1"/>
        <v>0.97963777137394392</v>
      </c>
    </row>
    <row r="237" spans="1:4" x14ac:dyDescent="0.25">
      <c r="A237">
        <f ca="1"/>
        <v>-0.2230600909204703</v>
      </c>
      <c r="B237">
        <f ca="1"/>
        <v>0.13409710154423515</v>
      </c>
      <c r="D237">
        <f ca="1"/>
        <v>6.7737836804013379E-2</v>
      </c>
    </row>
    <row r="238" spans="1:4" x14ac:dyDescent="0.25">
      <c r="A238">
        <f ca="1"/>
        <v>0.46518261380416726</v>
      </c>
      <c r="B238">
        <f ca="1"/>
        <v>-0.70688125912184208</v>
      </c>
      <c r="D238">
        <f ca="1"/>
        <v>0.71607597868335782</v>
      </c>
    </row>
    <row r="239" spans="1:4" x14ac:dyDescent="0.25">
      <c r="A239">
        <f ca="1"/>
        <v>0.25034445983967224</v>
      </c>
      <c r="B239">
        <f ca="1"/>
        <v>-0.41385093610653989</v>
      </c>
      <c r="D239">
        <f ca="1"/>
        <v>0.23394494588867662</v>
      </c>
    </row>
    <row r="240" spans="1:4" x14ac:dyDescent="0.25">
      <c r="A240">
        <f ca="1"/>
        <v>-3.820913269479953E-2</v>
      </c>
      <c r="B240">
        <f ca="1"/>
        <v>-0.75764037238922244</v>
      </c>
      <c r="D240">
        <f ca="1"/>
        <v>0.57547887169536849</v>
      </c>
    </row>
    <row r="241" spans="1:4" x14ac:dyDescent="0.25">
      <c r="A241">
        <f ca="1"/>
        <v>-0.95389709100973907</v>
      </c>
      <c r="B241">
        <f ca="1"/>
        <v>-0.46635515823038198</v>
      </c>
      <c r="D241">
        <f ca="1"/>
        <v>1.127406793844927</v>
      </c>
    </row>
    <row r="242" spans="1:4" x14ac:dyDescent="0.25">
      <c r="A242">
        <f ca="1"/>
        <v>0.47973733803525986</v>
      </c>
      <c r="B242">
        <f ca="1"/>
        <v>-2.3952309429304819E-2</v>
      </c>
      <c r="D242">
        <f ca="1"/>
        <v>0.23072162663215437</v>
      </c>
    </row>
    <row r="243" spans="1:4" x14ac:dyDescent="0.25">
      <c r="A243">
        <f ca="1"/>
        <v>0.81361792443765424</v>
      </c>
      <c r="B243">
        <f ca="1"/>
        <v>-0.65509336137835317</v>
      </c>
      <c r="D243">
        <f ca="1"/>
        <v>1.091121439088226</v>
      </c>
    </row>
    <row r="244" spans="1:4" x14ac:dyDescent="0.25">
      <c r="A244">
        <f ca="1"/>
        <v>0.88477815334533005</v>
      </c>
      <c r="B244">
        <f ca="1"/>
        <v>-0.68448675811044013</v>
      </c>
      <c r="D244">
        <f ca="1"/>
        <v>1.2513545026657127</v>
      </c>
    </row>
    <row r="245" spans="1:4" x14ac:dyDescent="0.25">
      <c r="A245">
        <f ca="1"/>
        <v>-0.94994227162555789</v>
      </c>
      <c r="B245">
        <f ca="1"/>
        <v>-0.91546830880345698</v>
      </c>
      <c r="D245">
        <f ca="1"/>
        <v>1.7404725438445869</v>
      </c>
    </row>
    <row r="246" spans="1:4" x14ac:dyDescent="0.25">
      <c r="A246">
        <f ca="1"/>
        <v>-4.7777986479039303E-2</v>
      </c>
      <c r="B246">
        <f ca="1"/>
        <v>-1.6845194275523223E-3</v>
      </c>
      <c r="D246">
        <f ca="1"/>
        <v>2.2855735976930634E-3</v>
      </c>
    </row>
    <row r="247" spans="1:4" x14ac:dyDescent="0.25">
      <c r="A247">
        <f ca="1"/>
        <v>-0.13577884748401936</v>
      </c>
      <c r="B247">
        <f ca="1"/>
        <v>0.85835164124199337</v>
      </c>
      <c r="D247">
        <f ca="1"/>
        <v>0.75520343544691237</v>
      </c>
    </row>
    <row r="248" spans="1:4" x14ac:dyDescent="0.25">
      <c r="A248">
        <f ca="1"/>
        <v>-0.70562789267307613</v>
      </c>
      <c r="B248">
        <f ca="1"/>
        <v>-0.26670778925192407</v>
      </c>
      <c r="D248">
        <f ca="1"/>
        <v>0.56904376776589494</v>
      </c>
    </row>
    <row r="249" spans="1:4" x14ac:dyDescent="0.25">
      <c r="A249">
        <f ca="1"/>
        <v>-0.43177590279422406</v>
      </c>
      <c r="B249">
        <f ca="1"/>
        <v>-0.45889813006532587</v>
      </c>
      <c r="D249">
        <f ca="1"/>
        <v>0.39701792401121994</v>
      </c>
    </row>
    <row r="250" spans="1:4" x14ac:dyDescent="0.25">
      <c r="A250">
        <f ca="1"/>
        <v>0.94767785129855375</v>
      </c>
      <c r="B250">
        <f ca="1"/>
        <v>0.25496779145019466</v>
      </c>
      <c r="D250">
        <f ca="1"/>
        <v>0.96310188451883372</v>
      </c>
    </row>
    <row r="251" spans="1:4" x14ac:dyDescent="0.25">
      <c r="A251">
        <f ca="1"/>
        <v>0.64450021714256067</v>
      </c>
      <c r="B251">
        <f ca="1"/>
        <v>0.83163727837502011</v>
      </c>
      <c r="D251">
        <f ca="1"/>
        <v>1.1070010926798184</v>
      </c>
    </row>
    <row r="252" spans="1:4" x14ac:dyDescent="0.25">
      <c r="A252">
        <f ca="1"/>
        <v>-0.91906142430816495</v>
      </c>
      <c r="B252">
        <f ca="1"/>
        <v>-0.77740558814584615</v>
      </c>
      <c r="D252">
        <f ca="1"/>
        <v>1.4490333501317418</v>
      </c>
    </row>
    <row r="253" spans="1:4" x14ac:dyDescent="0.25">
      <c r="A253">
        <f ca="1"/>
        <v>0.8793777778360814</v>
      </c>
      <c r="B253">
        <f ca="1"/>
        <v>-0.22885776058708562</v>
      </c>
      <c r="D253">
        <f ca="1"/>
        <v>0.82568115073286041</v>
      </c>
    </row>
    <row r="254" spans="1:4" x14ac:dyDescent="0.25">
      <c r="A254">
        <f ca="1"/>
        <v>0.47869278795554027</v>
      </c>
      <c r="B254">
        <f ca="1"/>
        <v>-0.80668922315982039</v>
      </c>
      <c r="D254">
        <f ca="1"/>
        <v>0.87989428800284231</v>
      </c>
    </row>
    <row r="255" spans="1:4" x14ac:dyDescent="0.25">
      <c r="A255">
        <f ca="1"/>
        <v>0.68504291837618547</v>
      </c>
      <c r="B255">
        <f ca="1"/>
        <v>0.74869188394183928</v>
      </c>
      <c r="D255">
        <f ca="1"/>
        <v>1.0298233370977417</v>
      </c>
    </row>
    <row r="256" spans="1:4" x14ac:dyDescent="0.25">
      <c r="A256">
        <f ca="1"/>
        <v>-7.1669712328241708E-3</v>
      </c>
      <c r="B256">
        <f ca="1"/>
        <v>0.6586128527530164</v>
      </c>
      <c r="D256">
        <f ca="1"/>
        <v>0.43382225528811857</v>
      </c>
    </row>
    <row r="257" spans="1:4" x14ac:dyDescent="0.25">
      <c r="A257">
        <f ca="1"/>
        <v>0.41040919816950527</v>
      </c>
      <c r="B257">
        <f ca="1"/>
        <v>0.61956426142921095</v>
      </c>
      <c r="D257">
        <f ca="1"/>
        <v>0.55229558398245993</v>
      </c>
    </row>
    <row r="258" spans="1:4" x14ac:dyDescent="0.25">
      <c r="A258">
        <f ca="1"/>
        <v>3.448342719015729E-2</v>
      </c>
      <c r="B258">
        <f ca="1"/>
        <v>-0.850729238511434</v>
      </c>
      <c r="D258">
        <f ca="1"/>
        <v>0.7249293440090232</v>
      </c>
    </row>
    <row r="259" spans="1:4" x14ac:dyDescent="0.25">
      <c r="A259">
        <f ca="1"/>
        <v>0.25665876990081049</v>
      </c>
      <c r="B259">
        <f ca="1"/>
        <v>0.71734540515414436</v>
      </c>
      <c r="D259">
        <f ca="1"/>
        <v>0.58045815446276072</v>
      </c>
    </row>
    <row r="260" spans="1:4" x14ac:dyDescent="0.25">
      <c r="A260">
        <f ca="1"/>
        <v>-0.1171916602636045</v>
      </c>
      <c r="B260">
        <f ca="1"/>
        <v>-0.69611959280301416</v>
      </c>
      <c r="D260">
        <f ca="1"/>
        <v>0.49831637271957435</v>
      </c>
    </row>
    <row r="261" spans="1:4" x14ac:dyDescent="0.25">
      <c r="A261">
        <f ca="1"/>
        <v>0.62229923813587962</v>
      </c>
      <c r="B261">
        <f ca="1"/>
        <v>0.25387823079326388</v>
      </c>
      <c r="D261">
        <f ca="1"/>
        <v>0.45171049785521394</v>
      </c>
    </row>
    <row r="262" spans="1:4" x14ac:dyDescent="0.25">
      <c r="A262">
        <f ca="1"/>
        <v>-0.80273214568462814</v>
      </c>
      <c r="B262">
        <f ca="1"/>
        <v>0.48586320962909602</v>
      </c>
      <c r="D262">
        <f ca="1"/>
        <v>0.88044195618653398</v>
      </c>
    </row>
    <row r="263" spans="1:4" x14ac:dyDescent="0.25">
      <c r="A263">
        <f ca="1"/>
        <v>0.56655272595367134</v>
      </c>
      <c r="B263">
        <f ca="1"/>
        <v>0.58856815893293124</v>
      </c>
      <c r="D263">
        <f ca="1"/>
        <v>0.66739446899523602</v>
      </c>
    </row>
    <row r="264" spans="1:4" x14ac:dyDescent="0.25">
      <c r="A264">
        <f ca="1"/>
        <v>-4.4868785934272681E-2</v>
      </c>
      <c r="B264">
        <f ca="1"/>
        <v>-2.0060616768290851E-2</v>
      </c>
      <c r="D264">
        <f ca="1"/>
        <v>2.4156362963398178E-3</v>
      </c>
    </row>
    <row r="265" spans="1:4" x14ac:dyDescent="0.25">
      <c r="A265">
        <f ca="1"/>
        <v>0.77725489514660051</v>
      </c>
      <c r="B265">
        <f ca="1"/>
        <v>-0.79610485338458226</v>
      </c>
      <c r="D265">
        <f ca="1"/>
        <v>1.2379081096118401</v>
      </c>
    </row>
    <row r="266" spans="1:4" x14ac:dyDescent="0.25">
      <c r="A266">
        <f ca="1"/>
        <v>0.28524356835824483</v>
      </c>
      <c r="B266">
        <f ca="1"/>
        <v>0.61073709349016725</v>
      </c>
      <c r="D266">
        <f ca="1"/>
        <v>0.454363690654562</v>
      </c>
    </row>
    <row r="267" spans="1:4" x14ac:dyDescent="0.25">
      <c r="A267">
        <f ca="1"/>
        <v>0.31761357908425714</v>
      </c>
      <c r="B267">
        <f ca="1"/>
        <v>0.32844584678819055</v>
      </c>
      <c r="D267">
        <f ca="1"/>
        <v>0.2087550598911232</v>
      </c>
    </row>
    <row r="268" spans="1:4" x14ac:dyDescent="0.25">
      <c r="A268">
        <f ca="1"/>
        <v>0.98877464047794583</v>
      </c>
      <c r="B268">
        <f ca="1"/>
        <v>-0.31933821065493406</v>
      </c>
      <c r="D268">
        <f ca="1"/>
        <v>1.0796521824365861</v>
      </c>
    </row>
    <row r="269" spans="1:4" x14ac:dyDescent="0.25">
      <c r="A269">
        <f ca="1"/>
        <v>0.19113043541333763</v>
      </c>
      <c r="B269">
        <f ca="1"/>
        <v>0.49445521501843848</v>
      </c>
      <c r="D269">
        <f ca="1"/>
        <v>0.28101680300022225</v>
      </c>
    </row>
    <row r="270" spans="1:4" x14ac:dyDescent="0.25">
      <c r="A270">
        <f ca="1"/>
        <v>0.91666377031094859</v>
      </c>
      <c r="B270">
        <f ca="1"/>
        <v>-0.42819921673596006</v>
      </c>
      <c r="D270">
        <f ca="1"/>
        <v>1.0236270370139733</v>
      </c>
    </row>
    <row r="271" spans="1:4" x14ac:dyDescent="0.25">
      <c r="A271">
        <f ca="1"/>
        <v>-0.7306047165818772</v>
      </c>
      <c r="B271">
        <f ca="1"/>
        <v>0.56585356762377215</v>
      </c>
      <c r="D271">
        <f ca="1"/>
        <v>0.85397351188423598</v>
      </c>
    </row>
    <row r="272" spans="1:4" x14ac:dyDescent="0.25">
      <c r="A272">
        <f ca="1"/>
        <v>-0.20095993471196882</v>
      </c>
      <c r="B272">
        <f ca="1"/>
        <v>0.9589807685148124</v>
      </c>
      <c r="D272">
        <f ca="1"/>
        <v>0.96002900974069894</v>
      </c>
    </row>
    <row r="273" spans="1:4" x14ac:dyDescent="0.25">
      <c r="A273">
        <f ca="1"/>
        <v>-0.24783087442821938</v>
      </c>
      <c r="B273">
        <f ca="1"/>
        <v>0.78459772579119802</v>
      </c>
      <c r="D273">
        <f ca="1"/>
        <v>0.6770137336365758</v>
      </c>
    </row>
    <row r="274" spans="1:4" x14ac:dyDescent="0.25">
      <c r="A274">
        <f ca="1"/>
        <v>0.68815586919621663</v>
      </c>
      <c r="B274">
        <f ca="1"/>
        <v>-0.70628243121619394</v>
      </c>
      <c r="D274">
        <f ca="1"/>
        <v>0.97239337295385808</v>
      </c>
    </row>
    <row r="275" spans="1:4" x14ac:dyDescent="0.25">
      <c r="A275">
        <f ca="1"/>
        <v>0.72274038560661946</v>
      </c>
      <c r="B275">
        <f ca="1"/>
        <v>0.9189762623270834</v>
      </c>
      <c r="D275">
        <f ca="1"/>
        <v>1.3668710357074614</v>
      </c>
    </row>
    <row r="276" spans="1:4" x14ac:dyDescent="0.25">
      <c r="A276">
        <f ca="1"/>
        <v>0.9470187720012464</v>
      </c>
      <c r="B276">
        <f ca="1"/>
        <v>0.58223355443506186</v>
      </c>
      <c r="D276">
        <f ca="1"/>
        <v>1.2358404664328348</v>
      </c>
    </row>
    <row r="277" spans="1:4" x14ac:dyDescent="0.25">
      <c r="A277">
        <f ca="1"/>
        <v>0.63964870071167068</v>
      </c>
      <c r="B277">
        <f ca="1"/>
        <v>-0.63811198632457877</v>
      </c>
      <c r="D277">
        <f ca="1"/>
        <v>0.81633736741322782</v>
      </c>
    </row>
    <row r="278" spans="1:4" x14ac:dyDescent="0.25">
      <c r="A278">
        <f ca="1"/>
        <v>0.13276396044101269</v>
      </c>
      <c r="B278">
        <f ca="1"/>
        <v>0.3989695699047342</v>
      </c>
      <c r="D278">
        <f ca="1"/>
        <v>0.17680298690195137</v>
      </c>
    </row>
    <row r="279" spans="1:4" x14ac:dyDescent="0.25">
      <c r="A279">
        <f ca="1"/>
        <v>-0.82329169952718662</v>
      </c>
      <c r="B279">
        <f ca="1"/>
        <v>-0.11879417943600012</v>
      </c>
      <c r="D279">
        <f ca="1"/>
        <v>0.6919212795782359</v>
      </c>
    </row>
    <row r="280" spans="1:4" x14ac:dyDescent="0.25">
      <c r="A280">
        <f ca="1"/>
        <v>0.85381091207895343</v>
      </c>
      <c r="B280">
        <f ca="1"/>
        <v>0.60206849145394425</v>
      </c>
      <c r="D280">
        <f ca="1"/>
        <v>1.0914795419867225</v>
      </c>
    </row>
    <row r="281" spans="1:4" x14ac:dyDescent="0.25">
      <c r="A281">
        <f ca="1"/>
        <v>-0.26179093959347366</v>
      </c>
      <c r="B281">
        <f ca="1"/>
        <v>0.28398515899983434</v>
      </c>
      <c r="D281">
        <f ca="1"/>
        <v>0.14918206658539496</v>
      </c>
    </row>
    <row r="282" spans="1:4" x14ac:dyDescent="0.25">
      <c r="A282">
        <f ca="1"/>
        <v>-0.41778855134853066</v>
      </c>
      <c r="B282">
        <f ca="1"/>
        <v>-0.51123419934194203</v>
      </c>
      <c r="D282">
        <f ca="1"/>
        <v>0.43590768021470039</v>
      </c>
    </row>
    <row r="283" spans="1:4" x14ac:dyDescent="0.25">
      <c r="A283">
        <f ca="1"/>
        <v>0.90513820015640056</v>
      </c>
      <c r="B283">
        <f ca="1"/>
        <v>-0.77477805743551298</v>
      </c>
      <c r="D283">
        <f ca="1"/>
        <v>1.4195561996659154</v>
      </c>
    </row>
    <row r="284" spans="1:4" x14ac:dyDescent="0.25">
      <c r="A284">
        <f ca="1"/>
        <v>0.48825079129739635</v>
      </c>
      <c r="B284">
        <f ca="1"/>
        <v>0.74010478540204616</v>
      </c>
      <c r="D284">
        <f ca="1"/>
        <v>0.78614392857754245</v>
      </c>
    </row>
    <row r="285" spans="1:4" x14ac:dyDescent="0.25">
      <c r="A285">
        <f ca="1"/>
        <v>-0.38302250917683778</v>
      </c>
      <c r="B285">
        <f ca="1"/>
        <v>-0.44865187827023045</v>
      </c>
      <c r="D285">
        <f ca="1"/>
        <v>0.3479947504115265</v>
      </c>
    </row>
    <row r="286" spans="1:4" x14ac:dyDescent="0.25">
      <c r="A286">
        <f ca="1"/>
        <v>0.9155211741987459</v>
      </c>
      <c r="B286">
        <f ca="1"/>
        <v>0.4352556511669885</v>
      </c>
      <c r="D286">
        <f ca="1"/>
        <v>1.0276265022790496</v>
      </c>
    </row>
    <row r="287" spans="1:4" x14ac:dyDescent="0.25">
      <c r="A287">
        <f ca="1"/>
        <v>0.42908930203684137</v>
      </c>
      <c r="B287">
        <f ca="1"/>
        <v>0.72879808200426477</v>
      </c>
      <c r="D287">
        <f ca="1"/>
        <v>0.71526427345555865</v>
      </c>
    </row>
    <row r="288" spans="1:4" x14ac:dyDescent="0.25">
      <c r="A288">
        <f ca="1"/>
        <v>-0.76997858869287983</v>
      </c>
      <c r="B288">
        <f ca="1"/>
        <v>-0.59888819952969286</v>
      </c>
      <c r="D288">
        <f ca="1"/>
        <v>0.95153410258139615</v>
      </c>
    </row>
    <row r="289" spans="1:4" x14ac:dyDescent="0.25">
      <c r="A289">
        <f ca="1"/>
        <v>0.54903292721320551</v>
      </c>
      <c r="B289">
        <f ca="1"/>
        <v>1.2117288016016081E-2</v>
      </c>
      <c r="D289">
        <f ca="1"/>
        <v>0.30158398383316409</v>
      </c>
    </row>
    <row r="290" spans="1:4" x14ac:dyDescent="0.25">
      <c r="A290">
        <f ca="1"/>
        <v>0.94892950582148194</v>
      </c>
      <c r="B290">
        <f ca="1"/>
        <v>-0.58343738281401181</v>
      </c>
      <c r="D290">
        <f ca="1"/>
        <v>1.2408663866834657</v>
      </c>
    </row>
    <row r="291" spans="1:4" x14ac:dyDescent="0.25">
      <c r="A291">
        <f ca="1"/>
        <v>-0.60957591340136719</v>
      </c>
      <c r="B291">
        <f ca="1"/>
        <v>-0.59658959547160673</v>
      </c>
      <c r="D291">
        <f ca="1"/>
        <v>0.72750193962408649</v>
      </c>
    </row>
    <row r="292" spans="1:4" x14ac:dyDescent="0.25">
      <c r="A292">
        <f ca="1"/>
        <v>0.88517227527355047</v>
      </c>
      <c r="B292">
        <f ca="1"/>
        <v>0.70362398366101342</v>
      </c>
      <c r="D292">
        <f ca="1"/>
        <v>1.2786166672959483</v>
      </c>
    </row>
    <row r="293" spans="1:4" x14ac:dyDescent="0.25">
      <c r="A293">
        <f ca="1"/>
        <v>0.26459150225910477</v>
      </c>
      <c r="B293">
        <f ca="1"/>
        <v>0.97342733977786411</v>
      </c>
      <c r="D293">
        <f ca="1"/>
        <v>1.0175694488947391</v>
      </c>
    </row>
    <row r="294" spans="1:4" x14ac:dyDescent="0.25">
      <c r="A294">
        <f ca="1"/>
        <v>-0.50074280108490798</v>
      </c>
      <c r="B294">
        <f ca="1"/>
        <v>0.88301197551461508</v>
      </c>
      <c r="D294">
        <f ca="1"/>
        <v>1.0304535017405829</v>
      </c>
    </row>
    <row r="295" spans="1:4" x14ac:dyDescent="0.25">
      <c r="A295">
        <f ca="1"/>
        <v>0.96848015704116919</v>
      </c>
      <c r="B295">
        <f ca="1"/>
        <v>0.51023358383447781</v>
      </c>
      <c r="D295">
        <f ca="1"/>
        <v>1.1982921246550629</v>
      </c>
    </row>
    <row r="296" spans="1:4" x14ac:dyDescent="0.25">
      <c r="A296">
        <f ca="1"/>
        <v>-0.79415044211586028</v>
      </c>
      <c r="B296">
        <f ca="1"/>
        <v>-0.43953443684742144</v>
      </c>
      <c r="D296">
        <f ca="1"/>
        <v>0.82386544588759625</v>
      </c>
    </row>
    <row r="297" spans="1:4" x14ac:dyDescent="0.25">
      <c r="A297">
        <f ca="1"/>
        <v>0.61158485406911312</v>
      </c>
      <c r="B297">
        <f ca="1"/>
        <v>-0.60090972841823231</v>
      </c>
      <c r="D297">
        <f ca="1"/>
        <v>0.73512853543441214</v>
      </c>
    </row>
    <row r="298" spans="1:4" x14ac:dyDescent="0.25">
      <c r="A298">
        <f ca="1"/>
        <v>-0.45918647921764677</v>
      </c>
      <c r="B298">
        <f ca="1"/>
        <v>-0.83519311830286713</v>
      </c>
      <c r="D298">
        <f ca="1"/>
        <v>0.90839976755676533</v>
      </c>
    </row>
    <row r="299" spans="1:4" x14ac:dyDescent="0.25">
      <c r="A299">
        <f ca="1"/>
        <v>0.21290491730570116</v>
      </c>
      <c r="B299">
        <f ca="1"/>
        <v>-0.8717175369528205</v>
      </c>
      <c r="D299">
        <f ca="1"/>
        <v>0.8052199680440395</v>
      </c>
    </row>
    <row r="300" spans="1:4" x14ac:dyDescent="0.25">
      <c r="A300">
        <f ca="1"/>
        <v>0.69505975484814009</v>
      </c>
      <c r="B300">
        <f ca="1"/>
        <v>0.46789593962473663</v>
      </c>
      <c r="D300">
        <f ca="1"/>
        <v>0.70203467312687184</v>
      </c>
    </row>
    <row r="301" spans="1:4" x14ac:dyDescent="0.25">
      <c r="A301">
        <f ca="1"/>
        <v>0.66489695541244309</v>
      </c>
      <c r="B301">
        <f ca="1"/>
        <v>0.53462363667487778</v>
      </c>
      <c r="D301">
        <f ca="1"/>
        <v>0.72791039420820813</v>
      </c>
    </row>
    <row r="302" spans="1:4" x14ac:dyDescent="0.25">
      <c r="A302">
        <f ca="1"/>
        <v>-0.16061678273776159</v>
      </c>
      <c r="B302">
        <f ca="1"/>
        <v>0.80627420810356876</v>
      </c>
      <c r="D302">
        <f ca="1"/>
        <v>0.67587584955006619</v>
      </c>
    </row>
    <row r="303" spans="1:4" x14ac:dyDescent="0.25">
      <c r="A303">
        <f ca="1"/>
        <v>0.86319407095103617</v>
      </c>
      <c r="B303">
        <f ca="1"/>
        <v>0.58900645231122617</v>
      </c>
      <c r="D303">
        <f ca="1"/>
        <v>1.0920326049892792</v>
      </c>
    </row>
    <row r="304" spans="1:4" x14ac:dyDescent="0.25">
      <c r="A304">
        <f ca="1"/>
        <v>-0.76242952504464423</v>
      </c>
      <c r="B304">
        <f ca="1"/>
        <v>0.25630167603544374</v>
      </c>
      <c r="D304">
        <f ca="1"/>
        <v>0.64698932979837931</v>
      </c>
    </row>
    <row r="305" spans="1:4" x14ac:dyDescent="0.25">
      <c r="A305">
        <f ca="1"/>
        <v>-0.53314700342158461</v>
      </c>
      <c r="B305">
        <f ca="1"/>
        <v>0.27147109483411325</v>
      </c>
      <c r="D305">
        <f ca="1"/>
        <v>0.35794228258784727</v>
      </c>
    </row>
    <row r="306" spans="1:4" x14ac:dyDescent="0.25">
      <c r="A306">
        <f ca="1"/>
        <v>-0.65984714636769648</v>
      </c>
      <c r="B306">
        <f ca="1"/>
        <v>0.94164968196709253</v>
      </c>
      <c r="D306">
        <f ca="1"/>
        <v>1.3221023801183187</v>
      </c>
    </row>
    <row r="307" spans="1:4" x14ac:dyDescent="0.25">
      <c r="A307">
        <f ca="1"/>
        <v>-0.41585170668137317</v>
      </c>
      <c r="B307">
        <f ca="1"/>
        <v>-0.1929022836805756</v>
      </c>
      <c r="D307">
        <f ca="1"/>
        <v>0.21014393299899209</v>
      </c>
    </row>
    <row r="308" spans="1:4" x14ac:dyDescent="0.25">
      <c r="A308">
        <f ca="1"/>
        <v>-0.22316736714409457</v>
      </c>
      <c r="B308">
        <f ca="1"/>
        <v>0.35670904049324181</v>
      </c>
      <c r="D308">
        <f ca="1"/>
        <v>0.17704501332763634</v>
      </c>
    </row>
    <row r="309" spans="1:4" x14ac:dyDescent="0.25">
      <c r="A309">
        <f ca="1"/>
        <v>-0.92055707306622869</v>
      </c>
      <c r="B309">
        <f ca="1"/>
        <v>0.60961199619232143</v>
      </c>
      <c r="D309">
        <f ca="1"/>
        <v>1.2190521106738488</v>
      </c>
    </row>
    <row r="310" spans="1:4" x14ac:dyDescent="0.25">
      <c r="A310">
        <f ca="1"/>
        <v>0.91179942391087576</v>
      </c>
      <c r="B310">
        <f ca="1"/>
        <v>-0.96302839617523195</v>
      </c>
      <c r="D310">
        <f ca="1"/>
        <v>1.7588018812840445</v>
      </c>
    </row>
    <row r="311" spans="1:4" x14ac:dyDescent="0.25">
      <c r="A311">
        <f ca="1"/>
        <v>-0.6271569885768693</v>
      </c>
      <c r="B311">
        <f ca="1"/>
        <v>-0.49825807186939186</v>
      </c>
      <c r="D311">
        <f ca="1"/>
        <v>0.64158699450381151</v>
      </c>
    </row>
    <row r="312" spans="1:4" x14ac:dyDescent="0.25">
      <c r="A312">
        <f ca="1"/>
        <v>-0.59198734734660441</v>
      </c>
      <c r="B312">
        <f ca="1"/>
        <v>0.50005790776850767</v>
      </c>
      <c r="D312">
        <f ca="1"/>
        <v>0.60050693054028659</v>
      </c>
    </row>
    <row r="313" spans="1:4" x14ac:dyDescent="0.25">
      <c r="A313">
        <f ca="1"/>
        <v>0.86780339926245742</v>
      </c>
      <c r="B313">
        <f ca="1"/>
        <v>-0.79293957725940856</v>
      </c>
      <c r="D313">
        <f ca="1"/>
        <v>1.3818359129558058</v>
      </c>
    </row>
    <row r="314" spans="1:4" x14ac:dyDescent="0.25">
      <c r="A314">
        <f ca="1"/>
        <v>-0.72501788941911771</v>
      </c>
      <c r="B314">
        <f ca="1"/>
        <v>0.84225498136266408</v>
      </c>
      <c r="D314">
        <f ca="1"/>
        <v>1.2350443936079736</v>
      </c>
    </row>
    <row r="315" spans="1:4" x14ac:dyDescent="0.25">
      <c r="A315">
        <f ca="1"/>
        <v>-2.0612328359101317E-2</v>
      </c>
      <c r="B315">
        <f ca="1"/>
        <v>-0.24710034875860387</v>
      </c>
      <c r="D315">
        <f ca="1"/>
        <v>6.1483450437007078E-2</v>
      </c>
    </row>
    <row r="316" spans="1:4" x14ac:dyDescent="0.25">
      <c r="A316">
        <f ca="1"/>
        <v>0.66819930392404059</v>
      </c>
      <c r="B316">
        <f ca="1"/>
        <v>-0.77158541675542813</v>
      </c>
      <c r="D316">
        <f ca="1"/>
        <v>1.0418343651142201</v>
      </c>
    </row>
    <row r="317" spans="1:4" x14ac:dyDescent="0.25">
      <c r="A317">
        <f ca="1"/>
        <v>-0.1499313326086078</v>
      </c>
      <c r="B317">
        <f ca="1"/>
        <v>0.12577481589081452</v>
      </c>
      <c r="D317">
        <f ca="1"/>
        <v>3.8298708810161272E-2</v>
      </c>
    </row>
    <row r="318" spans="1:4" x14ac:dyDescent="0.25">
      <c r="A318">
        <f ca="1"/>
        <v>-0.89901257098452558</v>
      </c>
      <c r="B318">
        <f ca="1"/>
        <v>-0.18247694919637403</v>
      </c>
      <c r="D318">
        <f ca="1"/>
        <v>0.84152143977622262</v>
      </c>
    </row>
    <row r="319" spans="1:4" x14ac:dyDescent="0.25">
      <c r="A319">
        <f ca="1"/>
        <v>-0.3462203394268577</v>
      </c>
      <c r="B319">
        <f ca="1"/>
        <v>0.99517210511422705</v>
      </c>
      <c r="D319">
        <f ca="1"/>
        <v>1.1102360422303308</v>
      </c>
    </row>
    <row r="320" spans="1:4" x14ac:dyDescent="0.25">
      <c r="A320">
        <f ca="1"/>
        <v>-0.77693273292290099</v>
      </c>
      <c r="B320">
        <f ca="1"/>
        <v>0.66066767471179988</v>
      </c>
      <c r="D320">
        <f ca="1"/>
        <v>1.0401062478961445</v>
      </c>
    </row>
    <row r="321" spans="1:4" x14ac:dyDescent="0.25">
      <c r="A321">
        <f ca="1"/>
        <v>0.13847452418600148</v>
      </c>
      <c r="B321">
        <f ca="1"/>
        <v>0.91121922232057639</v>
      </c>
      <c r="D321">
        <f ca="1"/>
        <v>0.84949566497505558</v>
      </c>
    </row>
    <row r="322" spans="1:4" x14ac:dyDescent="0.25">
      <c r="A322">
        <f ca="1"/>
        <v>-0.15905767572193863</v>
      </c>
      <c r="B322">
        <f ca="1"/>
        <v>-0.18173985795745229</v>
      </c>
      <c r="D322">
        <f ca="1"/>
        <v>5.8328720176460319E-2</v>
      </c>
    </row>
    <row r="323" spans="1:4" x14ac:dyDescent="0.25">
      <c r="A323">
        <f ca="1"/>
        <v>0.38694554277830728</v>
      </c>
      <c r="B323">
        <f ca="1"/>
        <v>0.84452336841762565</v>
      </c>
      <c r="D323">
        <f ca="1"/>
        <v>0.86294657287945153</v>
      </c>
    </row>
    <row r="324" spans="1:4" x14ac:dyDescent="0.25">
      <c r="A324">
        <f ca="1"/>
        <v>0.45009800797846999</v>
      </c>
      <c r="B324">
        <f ca="1"/>
        <v>-7.8256432586206737E-2</v>
      </c>
      <c r="D324">
        <f ca="1"/>
        <v>0.20871228602730635</v>
      </c>
    </row>
    <row r="325" spans="1:4" x14ac:dyDescent="0.25">
      <c r="A325">
        <f ca="1"/>
        <v>-0.85493274536816632</v>
      </c>
      <c r="B325">
        <f ca="1"/>
        <v>-0.92506378194215966</v>
      </c>
      <c r="D325">
        <f ca="1"/>
        <v>1.5866529997638814</v>
      </c>
    </row>
    <row r="326" spans="1:4" x14ac:dyDescent="0.25">
      <c r="A326">
        <f ca="1"/>
        <v>-0.30987492386718896</v>
      </c>
      <c r="B326">
        <f ca="1"/>
        <v>0.26390362853996807</v>
      </c>
      <c r="D326">
        <f ca="1"/>
        <v>0.16566759359825761</v>
      </c>
    </row>
    <row r="327" spans="1:4" x14ac:dyDescent="0.25">
      <c r="A327">
        <f ca="1"/>
        <v>-0.59456148093804573</v>
      </c>
      <c r="B327">
        <f ca="1"/>
        <v>-0.59320703244198492</v>
      </c>
      <c r="D327">
        <f ca="1"/>
        <v>0.70539793795386829</v>
      </c>
    </row>
    <row r="328" spans="1:4" x14ac:dyDescent="0.25">
      <c r="A328">
        <f ca="1"/>
        <v>0.8314974640730679</v>
      </c>
      <c r="B328">
        <f ca="1"/>
        <v>-0.3527970651866621</v>
      </c>
      <c r="D328">
        <f ca="1"/>
        <v>0.81585380196426482</v>
      </c>
    </row>
    <row r="329" spans="1:4" x14ac:dyDescent="0.25">
      <c r="A329">
        <f ca="1"/>
        <v>-0.71289923485660167</v>
      </c>
      <c r="B329">
        <f ca="1"/>
        <v>0.67417715820991231</v>
      </c>
      <c r="D329">
        <f ca="1"/>
        <v>0.96274015971112137</v>
      </c>
    </row>
    <row r="330" spans="1:4" x14ac:dyDescent="0.25">
      <c r="A330">
        <f ca="1"/>
        <v>0.22755767884599565</v>
      </c>
      <c r="B330">
        <f ca="1"/>
        <v>0.97832111043279291</v>
      </c>
      <c r="D330">
        <f ca="1"/>
        <v>1.0088946923202302</v>
      </c>
    </row>
    <row r="331" spans="1:4" x14ac:dyDescent="0.25">
      <c r="A331">
        <f ca="1"/>
        <v>7.4237852896819057E-3</v>
      </c>
      <c r="B331">
        <f ca="1"/>
        <v>0.96528952806777446</v>
      </c>
      <c r="D331">
        <f ca="1"/>
        <v>0.93183898558533396</v>
      </c>
    </row>
    <row r="332" spans="1:4" x14ac:dyDescent="0.25">
      <c r="A332">
        <f ca="1"/>
        <v>-0.72197136158319974</v>
      </c>
      <c r="B332">
        <f ca="1"/>
        <v>-0.77850787174107472</v>
      </c>
      <c r="D332">
        <f ca="1"/>
        <v>1.1273171533091171</v>
      </c>
    </row>
    <row r="333" spans="1:4" x14ac:dyDescent="0.25">
      <c r="A333">
        <f ca="1"/>
        <v>0.50856041813271902</v>
      </c>
      <c r="B333">
        <f ca="1"/>
        <v>-0.91096775445575173</v>
      </c>
      <c r="D333">
        <f ca="1"/>
        <v>1.0884959485494807</v>
      </c>
    </row>
    <row r="334" spans="1:4" x14ac:dyDescent="0.25">
      <c r="A334">
        <f ca="1"/>
        <v>0.29200720141100489</v>
      </c>
      <c r="B334">
        <f ca="1"/>
        <v>-0.63273810890334525</v>
      </c>
      <c r="D334">
        <f ca="1"/>
        <v>0.48562572013446875</v>
      </c>
    </row>
    <row r="335" spans="1:4" x14ac:dyDescent="0.25">
      <c r="A335">
        <f ca="1"/>
        <v>-0.96472606264196181</v>
      </c>
      <c r="B335">
        <f ca="1"/>
        <v>-0.82322183138102423</v>
      </c>
      <c r="D335">
        <f ca="1"/>
        <v>1.6083905596029899</v>
      </c>
    </row>
    <row r="336" spans="1:4" x14ac:dyDescent="0.25">
      <c r="A336">
        <f ca="1"/>
        <v>7.0411095275594748E-2</v>
      </c>
      <c r="B336">
        <f ca="1"/>
        <v>-0.98535649001782843</v>
      </c>
      <c r="D336">
        <f ca="1"/>
        <v>0.97588513475816374</v>
      </c>
    </row>
    <row r="337" spans="1:4" x14ac:dyDescent="0.25">
      <c r="A337">
        <f ca="1"/>
        <v>0.98509095531460122</v>
      </c>
      <c r="B337">
        <f ca="1"/>
        <v>-4.4568414467778705E-2</v>
      </c>
      <c r="D337">
        <f ca="1"/>
        <v>0.97239053381080542</v>
      </c>
    </row>
    <row r="338" spans="1:4" x14ac:dyDescent="0.25">
      <c r="A338">
        <f ca="1"/>
        <v>-0.72457897736714916</v>
      </c>
      <c r="B338">
        <f ca="1"/>
        <v>0.80743744750906621</v>
      </c>
      <c r="D338">
        <f ca="1"/>
        <v>1.1769699260823798</v>
      </c>
    </row>
    <row r="339" spans="1:4" x14ac:dyDescent="0.25">
      <c r="A339">
        <f ca="1"/>
        <v>0.28414182374845964</v>
      </c>
      <c r="B339">
        <f ca="1"/>
        <v>5.569457434740932E-2</v>
      </c>
      <c r="D339">
        <f ca="1"/>
        <v>8.3838461614839807E-2</v>
      </c>
    </row>
    <row r="340" spans="1:4" x14ac:dyDescent="0.25">
      <c r="A340">
        <f ca="1"/>
        <v>0.1029694323624275</v>
      </c>
      <c r="B340">
        <f ca="1"/>
        <v>0.82161796341318083</v>
      </c>
      <c r="D340">
        <f ca="1"/>
        <v>0.68565878180426354</v>
      </c>
    </row>
    <row r="341" spans="1:4" x14ac:dyDescent="0.25">
      <c r="A341">
        <f ca="1"/>
        <v>0.40526878288216217</v>
      </c>
      <c r="B341">
        <f ca="1"/>
        <v>-0.21449439649407265</v>
      </c>
      <c r="D341">
        <f ca="1"/>
        <v>0.21025063250614556</v>
      </c>
    </row>
    <row r="342" spans="1:4" x14ac:dyDescent="0.25">
      <c r="A342">
        <f ca="1"/>
        <v>0.73788531198625718</v>
      </c>
      <c r="B342">
        <f ca="1"/>
        <v>0.38382387842455201</v>
      </c>
      <c r="D342">
        <f ca="1"/>
        <v>0.69179550329392137</v>
      </c>
    </row>
    <row r="343" spans="1:4" x14ac:dyDescent="0.25">
      <c r="A343">
        <f ca="1"/>
        <v>0.54325249498016959</v>
      </c>
      <c r="B343">
        <f ca="1"/>
        <v>0.22791870843752338</v>
      </c>
      <c r="D343">
        <f ca="1"/>
        <v>0.347070210958008</v>
      </c>
    </row>
    <row r="344" spans="1:4" x14ac:dyDescent="0.25">
      <c r="A344">
        <f ca="1"/>
        <v>-6.557460952685501E-2</v>
      </c>
      <c r="B344">
        <f ca="1"/>
        <v>-0.95134324377778023</v>
      </c>
      <c r="D344">
        <f ca="1"/>
        <v>0.90935399689622853</v>
      </c>
    </row>
    <row r="345" spans="1:4" x14ac:dyDescent="0.25">
      <c r="A345">
        <f ca="1"/>
        <v>-1.5191458903485167E-2</v>
      </c>
      <c r="B345">
        <f ca="1"/>
        <v>-0.42598112534828503</v>
      </c>
      <c r="D345">
        <f ca="1"/>
        <v>0.18169069957660758</v>
      </c>
    </row>
    <row r="346" spans="1:4" x14ac:dyDescent="0.25">
      <c r="A346">
        <f ca="1"/>
        <v>0.70085312559905577</v>
      </c>
      <c r="B346">
        <f ca="1"/>
        <v>0.5077949251806948</v>
      </c>
      <c r="D346">
        <f ca="1"/>
        <v>0.74905078970123329</v>
      </c>
    </row>
    <row r="347" spans="1:4" x14ac:dyDescent="0.25">
      <c r="A347">
        <f ca="1"/>
        <v>-0.13094128489899926</v>
      </c>
      <c r="B347">
        <f ca="1"/>
        <v>0.74487386703397207</v>
      </c>
      <c r="D347">
        <f ca="1"/>
        <v>0.57198269788114431</v>
      </c>
    </row>
    <row r="348" spans="1:4" x14ac:dyDescent="0.25">
      <c r="A348">
        <f ca="1"/>
        <v>-0.74549671076945367</v>
      </c>
      <c r="B348">
        <f ca="1"/>
        <v>0.29082644048246875</v>
      </c>
      <c r="D348">
        <f ca="1"/>
        <v>0.64034536425177735</v>
      </c>
    </row>
    <row r="349" spans="1:4" x14ac:dyDescent="0.25">
      <c r="A349">
        <f ca="1"/>
        <v>0.38560463957354463</v>
      </c>
      <c r="B349">
        <f ca="1"/>
        <v>0.79426595523209964</v>
      </c>
      <c r="D349">
        <f ca="1"/>
        <v>0.779549345701403</v>
      </c>
    </row>
    <row r="350" spans="1:4" x14ac:dyDescent="0.25">
      <c r="A350">
        <f ca="1"/>
        <v>0.68729537600638513</v>
      </c>
      <c r="B350">
        <f ca="1"/>
        <v>0.13979355147285411</v>
      </c>
      <c r="D350">
        <f ca="1"/>
        <v>0.49191717091315185</v>
      </c>
    </row>
    <row r="351" spans="1:4" x14ac:dyDescent="0.25">
      <c r="A351">
        <f ca="1"/>
        <v>0.98035901244127976</v>
      </c>
      <c r="B351">
        <f ca="1"/>
        <v>-0.30079848619765603</v>
      </c>
      <c r="D351">
        <f ca="1"/>
        <v>1.0515835225736427</v>
      </c>
    </row>
    <row r="352" spans="1:4" x14ac:dyDescent="0.25">
      <c r="A352">
        <f ca="1"/>
        <v>0.45357040296775009</v>
      </c>
      <c r="B352">
        <f ca="1"/>
        <v>0.545717643255895</v>
      </c>
      <c r="D352">
        <f ca="1"/>
        <v>0.50353385660909544</v>
      </c>
    </row>
    <row r="353" spans="1:4" x14ac:dyDescent="0.25">
      <c r="A353">
        <f ca="1"/>
        <v>0.65988353038413394</v>
      </c>
      <c r="B353">
        <f ca="1"/>
        <v>0.55616723820408231</v>
      </c>
      <c r="D353">
        <f ca="1"/>
        <v>0.74476827052378458</v>
      </c>
    </row>
    <row r="354" spans="1:4" x14ac:dyDescent="0.25">
      <c r="A354">
        <f ca="1"/>
        <v>0.39361371730588757</v>
      </c>
      <c r="B354">
        <f ca="1"/>
        <v>0.1503750682301872</v>
      </c>
      <c r="D354">
        <f ca="1"/>
        <v>0.17754441959659262</v>
      </c>
    </row>
    <row r="355" spans="1:4" x14ac:dyDescent="0.25">
      <c r="A355">
        <f ca="1"/>
        <v>0.20750274923194101</v>
      </c>
      <c r="B355">
        <f ca="1"/>
        <v>0.36359323799222598</v>
      </c>
      <c r="D355">
        <f ca="1"/>
        <v>0.17525743365248525</v>
      </c>
    </row>
    <row r="356" spans="1:4" x14ac:dyDescent="0.25">
      <c r="A356">
        <f ca="1"/>
        <v>0.42445926911224197</v>
      </c>
      <c r="B356">
        <f ca="1"/>
        <v>2.0574236870796403E-2</v>
      </c>
      <c r="D356">
        <f ca="1"/>
        <v>0.18058897035811428</v>
      </c>
    </row>
    <row r="357" spans="1:4" x14ac:dyDescent="0.25">
      <c r="A357">
        <f ca="1"/>
        <v>0.46058166957693536</v>
      </c>
      <c r="B357">
        <f ca="1"/>
        <v>-1.0996102830210575E-2</v>
      </c>
      <c r="D357">
        <f ca="1"/>
        <v>0.21225638862772983</v>
      </c>
    </row>
    <row r="358" spans="1:4" x14ac:dyDescent="0.25">
      <c r="A358">
        <f ca="1"/>
        <v>-0.80729990748662006</v>
      </c>
      <c r="B358">
        <f ca="1"/>
        <v>0.69320129176721634</v>
      </c>
      <c r="D358">
        <f ca="1"/>
        <v>1.1322611715356428</v>
      </c>
    </row>
    <row r="359" spans="1:4" x14ac:dyDescent="0.25">
      <c r="A359">
        <f ca="1"/>
        <v>0.26597978170135272</v>
      </c>
      <c r="B359">
        <f ca="1"/>
        <v>0.94866718379156323</v>
      </c>
      <c r="D359">
        <f ca="1"/>
        <v>0.9707146698769149</v>
      </c>
    </row>
    <row r="360" spans="1:4" x14ac:dyDescent="0.25">
      <c r="A360">
        <f ca="1"/>
        <v>-0.2145235885461938</v>
      </c>
      <c r="B360">
        <f ca="1"/>
        <v>7.7521714007881437E-2</v>
      </c>
      <c r="D360">
        <f ca="1"/>
        <v>5.2029986185456414E-2</v>
      </c>
    </row>
    <row r="361" spans="1:4" x14ac:dyDescent="0.25">
      <c r="A361">
        <f ca="1"/>
        <v>-0.14437408359610915</v>
      </c>
      <c r="B361">
        <f ca="1"/>
        <v>0.18293938485009886</v>
      </c>
      <c r="D361">
        <f ca="1"/>
        <v>5.4310694543548893E-2</v>
      </c>
    </row>
    <row r="362" spans="1:4" x14ac:dyDescent="0.25">
      <c r="A362">
        <f ca="1"/>
        <v>0.69178066514311398</v>
      </c>
      <c r="B362">
        <f ca="1"/>
        <v>-0.38400369274182444</v>
      </c>
      <c r="D362">
        <f ca="1"/>
        <v>0.62601932470520671</v>
      </c>
    </row>
    <row r="363" spans="1:4" x14ac:dyDescent="0.25">
      <c r="A363">
        <f ca="1"/>
        <v>0.72988800605198723</v>
      </c>
      <c r="B363">
        <f ca="1"/>
        <v>0.9613211583196164</v>
      </c>
      <c r="D363">
        <f ca="1"/>
        <v>1.4568748708115149</v>
      </c>
    </row>
    <row r="364" spans="1:4" x14ac:dyDescent="0.25">
      <c r="A364">
        <f ca="1"/>
        <v>0.49491386635860835</v>
      </c>
      <c r="B364">
        <f ca="1"/>
        <v>0.56590192877674617</v>
      </c>
      <c r="D364">
        <f ca="1"/>
        <v>0.56518472810726794</v>
      </c>
    </row>
    <row r="365" spans="1:4" x14ac:dyDescent="0.25">
      <c r="A365">
        <f ca="1"/>
        <v>0.12433148232314051</v>
      </c>
      <c r="B365">
        <f ca="1"/>
        <v>-0.4489934431585012</v>
      </c>
      <c r="D365">
        <f ca="1"/>
        <v>0.21705342949599565</v>
      </c>
    </row>
    <row r="366" spans="1:4" x14ac:dyDescent="0.25">
      <c r="A366">
        <f ca="1"/>
        <v>0.24606769829731601</v>
      </c>
      <c r="B366">
        <f ca="1"/>
        <v>0.2231415414315725</v>
      </c>
      <c r="D366">
        <f ca="1"/>
        <v>0.11034145965779713</v>
      </c>
    </row>
    <row r="367" spans="1:4" x14ac:dyDescent="0.25">
      <c r="A367">
        <f ca="1"/>
        <v>-0.6507700276542745</v>
      </c>
      <c r="B367">
        <f ca="1"/>
        <v>-0.25911572463023869</v>
      </c>
      <c r="D367">
        <f ca="1"/>
        <v>0.49064258764379887</v>
      </c>
    </row>
    <row r="368" spans="1:4" x14ac:dyDescent="0.25">
      <c r="A368">
        <f ca="1"/>
        <v>-1.3105881797191188E-2</v>
      </c>
      <c r="B368">
        <f ca="1"/>
        <v>-0.64267299745504669</v>
      </c>
      <c r="D368">
        <f ca="1"/>
        <v>0.41320034579553638</v>
      </c>
    </row>
    <row r="369" spans="1:4" x14ac:dyDescent="0.25">
      <c r="A369">
        <f ca="1"/>
        <v>0.77312796343951473</v>
      </c>
      <c r="B369">
        <f ca="1"/>
        <v>0.63336574839674165</v>
      </c>
      <c r="D369">
        <f ca="1"/>
        <v>0.99887901909429622</v>
      </c>
    </row>
    <row r="370" spans="1:4" x14ac:dyDescent="0.25">
      <c r="A370">
        <f ca="1"/>
        <v>-0.8894987949848665</v>
      </c>
      <c r="B370">
        <f ca="1"/>
        <v>-0.33602002699158851</v>
      </c>
      <c r="D370">
        <f ca="1"/>
        <v>0.90411756481895744</v>
      </c>
    </row>
    <row r="371" spans="1:4" x14ac:dyDescent="0.25">
      <c r="A371">
        <f ca="1"/>
        <v>-0.68913691585471848</v>
      </c>
      <c r="B371">
        <f ca="1"/>
        <v>-0.19719552258376916</v>
      </c>
      <c r="D371">
        <f ca="1"/>
        <v>0.51379576292083917</v>
      </c>
    </row>
    <row r="372" spans="1:4" x14ac:dyDescent="0.25">
      <c r="A372">
        <f ca="1"/>
        <v>-0.8711121857418378</v>
      </c>
      <c r="B372">
        <f ca="1"/>
        <v>-0.66365080862774883</v>
      </c>
      <c r="D372">
        <f ca="1"/>
        <v>1.1992688359401869</v>
      </c>
    </row>
    <row r="373" spans="1:4" x14ac:dyDescent="0.25">
      <c r="A373">
        <f ca="1"/>
        <v>-0.3285086236137067</v>
      </c>
      <c r="B373">
        <f ca="1"/>
        <v>-0.99718622694798853</v>
      </c>
      <c r="D373">
        <f ca="1"/>
        <v>1.1022982870033373</v>
      </c>
    </row>
    <row r="374" spans="1:4" x14ac:dyDescent="0.25">
      <c r="A374">
        <f ca="1"/>
        <v>-0.36167512746054609</v>
      </c>
      <c r="B374">
        <f ca="1"/>
        <v>0.2244890777701154</v>
      </c>
      <c r="D374">
        <f ca="1"/>
        <v>0.18120424386167916</v>
      </c>
    </row>
    <row r="375" spans="1:4" x14ac:dyDescent="0.25">
      <c r="A375">
        <f ca="1"/>
        <v>-0.31590866908424564</v>
      </c>
      <c r="B375">
        <f ca="1"/>
        <v>-0.5218653437048828</v>
      </c>
      <c r="D375">
        <f ca="1"/>
        <v>0.3721417241627949</v>
      </c>
    </row>
    <row r="376" spans="1:4" x14ac:dyDescent="0.25">
      <c r="A376">
        <f ca="1"/>
        <v>0.46670390884527713</v>
      </c>
      <c r="B376">
        <f ca="1"/>
        <v>4.1906269425415754E-3</v>
      </c>
      <c r="D376">
        <f ca="1"/>
        <v>0.21783009988563229</v>
      </c>
    </row>
    <row r="377" spans="1:4" x14ac:dyDescent="0.25">
      <c r="A377">
        <f ca="1"/>
        <v>0.12969070232781221</v>
      </c>
      <c r="B377">
        <f ca="1"/>
        <v>0.85403360568781905</v>
      </c>
      <c r="D377">
        <f ca="1"/>
        <v>0.74619307791441836</v>
      </c>
    </row>
    <row r="378" spans="1:4" x14ac:dyDescent="0.25">
      <c r="A378">
        <f ca="1"/>
        <v>0.78806011558530531</v>
      </c>
      <c r="B378">
        <f ca="1"/>
        <v>0.85115268507686892</v>
      </c>
      <c r="D378">
        <f ca="1"/>
        <v>1.3454996390898883</v>
      </c>
    </row>
    <row r="379" spans="1:4" x14ac:dyDescent="0.25">
      <c r="A379">
        <f ca="1"/>
        <v>0.38211019844815719</v>
      </c>
      <c r="B379">
        <f ca="1"/>
        <v>-0.18598603611689302</v>
      </c>
      <c r="D379">
        <f ca="1"/>
        <v>0.1805990093885643</v>
      </c>
    </row>
    <row r="380" spans="1:4" x14ac:dyDescent="0.25">
      <c r="A380">
        <f ca="1"/>
        <v>0.42814069721830172</v>
      </c>
      <c r="B380">
        <f ca="1"/>
        <v>-1.8720565890110175E-2</v>
      </c>
      <c r="D380">
        <f ca="1"/>
        <v>0.18365491620181945</v>
      </c>
    </row>
    <row r="381" spans="1:4" x14ac:dyDescent="0.25">
      <c r="A381">
        <f ca="1"/>
        <v>-0.59285013756124627</v>
      </c>
      <c r="B381">
        <f ca="1"/>
        <v>0.11436921461702187</v>
      </c>
      <c r="D381">
        <f ca="1"/>
        <v>0.36455160285850302</v>
      </c>
    </row>
    <row r="382" spans="1:4" x14ac:dyDescent="0.25">
      <c r="A382">
        <f ca="1"/>
        <v>-0.16709821239768741</v>
      </c>
      <c r="B382">
        <f ca="1"/>
        <v>-0.92861273796169663</v>
      </c>
      <c r="D382">
        <f ca="1"/>
        <v>0.89024342969122128</v>
      </c>
    </row>
    <row r="383" spans="1:4" x14ac:dyDescent="0.25">
      <c r="A383">
        <f ca="1"/>
        <v>0.40477621184294477</v>
      </c>
      <c r="B383">
        <f ca="1"/>
        <v>0.98254007011029953</v>
      </c>
      <c r="D383">
        <f ca="1"/>
        <v>1.1292287710462767</v>
      </c>
    </row>
    <row r="384" spans="1:4" x14ac:dyDescent="0.25">
      <c r="A384">
        <f ca="1"/>
        <v>-8.2620229969200043E-2</v>
      </c>
      <c r="B384">
        <f ca="1"/>
        <v>-2.3328411580461061E-3</v>
      </c>
      <c r="D384">
        <f ca="1"/>
        <v>6.8315445480321745E-3</v>
      </c>
    </row>
    <row r="385" spans="1:4" x14ac:dyDescent="0.25">
      <c r="A385">
        <f ca="1"/>
        <v>0.35008903974325079</v>
      </c>
      <c r="B385">
        <f ca="1"/>
        <v>0.32303429316478338</v>
      </c>
      <c r="D385">
        <f ca="1"/>
        <v>0.22691349030882263</v>
      </c>
    </row>
    <row r="386" spans="1:4" x14ac:dyDescent="0.25">
      <c r="A386">
        <f ca="1"/>
        <v>0.44866363206880067</v>
      </c>
      <c r="B386">
        <f ca="1"/>
        <v>0.16684893937426026</v>
      </c>
      <c r="D386">
        <f ca="1"/>
        <v>0.22913762331148371</v>
      </c>
    </row>
    <row r="387" spans="1:4" x14ac:dyDescent="0.25">
      <c r="A387">
        <f ca="1"/>
        <v>0.8169909925345058</v>
      </c>
      <c r="B387">
        <f ca="1"/>
        <v>-1.2664747775291474E-2</v>
      </c>
      <c r="D387">
        <f ca="1"/>
        <v>0.66763467771872864</v>
      </c>
    </row>
    <row r="388" spans="1:4" x14ac:dyDescent="0.25">
      <c r="A388">
        <f ca="1"/>
        <v>-0.22811539563409045</v>
      </c>
      <c r="B388">
        <f ca="1"/>
        <v>-0.68025413281236435</v>
      </c>
      <c r="D388">
        <f ca="1"/>
        <v>0.51478231893359949</v>
      </c>
    </row>
    <row r="389" spans="1:4" x14ac:dyDescent="0.25">
      <c r="A389">
        <f ca="1"/>
        <v>-5.43069382312098E-2</v>
      </c>
      <c r="B389">
        <f ca="1"/>
        <v>-0.90960825263693468</v>
      </c>
      <c r="D389">
        <f ca="1"/>
        <v>0.83033641680526604</v>
      </c>
    </row>
    <row r="390" spans="1:4" x14ac:dyDescent="0.25">
      <c r="A390">
        <f ca="1"/>
        <v>-0.66215636196487893</v>
      </c>
      <c r="B390">
        <f ca="1"/>
        <v>-0.74019013035010217</v>
      </c>
      <c r="D390">
        <f ca="1"/>
        <v>0.98633247675826496</v>
      </c>
    </row>
    <row r="391" spans="1:4" x14ac:dyDescent="0.25">
      <c r="A391">
        <f ca="1"/>
        <v>-1.4132484358471586E-2</v>
      </c>
      <c r="B391">
        <f ca="1"/>
        <v>0.55108152895362195</v>
      </c>
      <c r="D391">
        <f ca="1"/>
        <v>0.30389057866800412</v>
      </c>
    </row>
    <row r="392" spans="1:4" x14ac:dyDescent="0.25">
      <c r="A392">
        <f ca="1"/>
        <v>-0.10451149580407848</v>
      </c>
      <c r="B392">
        <f ca="1"/>
        <v>-0.39097796483239211</v>
      </c>
      <c r="D392">
        <f ca="1"/>
        <v>0.16378642173968513</v>
      </c>
    </row>
    <row r="393" spans="1:4" x14ac:dyDescent="0.25">
      <c r="A393">
        <f ca="1"/>
        <v>0.55452500065920041</v>
      </c>
      <c r="B393">
        <f ca="1"/>
        <v>0.84182041388121864</v>
      </c>
      <c r="D393">
        <f ca="1"/>
        <v>1.0161595855832326</v>
      </c>
    </row>
    <row r="394" spans="1:4" x14ac:dyDescent="0.25">
      <c r="A394">
        <f ca="1"/>
        <v>0.85758964659661507</v>
      </c>
      <c r="B394">
        <f ca="1"/>
        <v>0.61395730345289445</v>
      </c>
      <c r="D394">
        <f ca="1"/>
        <v>1.1124035724128567</v>
      </c>
    </row>
    <row r="395" spans="1:4" x14ac:dyDescent="0.25">
      <c r="A395">
        <f ca="1"/>
        <v>-0.9899795961124247</v>
      </c>
      <c r="B395">
        <f ca="1"/>
        <v>0.69039957213455438</v>
      </c>
      <c r="D395">
        <f ca="1"/>
        <v>1.4567111699224953</v>
      </c>
    </row>
    <row r="396" spans="1:4" x14ac:dyDescent="0.25">
      <c r="A396">
        <f ca="1"/>
        <v>0.634004617730757</v>
      </c>
      <c r="B396">
        <f ca="1"/>
        <v>-0.51356555161712802</v>
      </c>
      <c r="D396">
        <f ca="1"/>
        <v>0.66571143111172826</v>
      </c>
    </row>
    <row r="397" spans="1:4" x14ac:dyDescent="0.25">
      <c r="A397">
        <f ca="1"/>
        <v>-0.9846986040293364</v>
      </c>
      <c r="B397">
        <f ca="1"/>
        <v>0.76618944331593886</v>
      </c>
      <c r="D397">
        <f ca="1"/>
        <v>1.5566776038261121</v>
      </c>
    </row>
    <row r="398" spans="1:4" x14ac:dyDescent="0.25">
      <c r="A398">
        <f ca="1"/>
        <v>0.68383455334822352</v>
      </c>
      <c r="B398">
        <f ca="1"/>
        <v>-0.40991630523414013</v>
      </c>
      <c r="D398">
        <f ca="1"/>
        <v>0.63566107364977309</v>
      </c>
    </row>
    <row r="399" spans="1:4" x14ac:dyDescent="0.25">
      <c r="A399">
        <f ca="1"/>
        <v>0.99085737663872675</v>
      </c>
      <c r="B399">
        <f ca="1"/>
        <v>0.21930349446160902</v>
      </c>
      <c r="D399">
        <f ca="1"/>
        <v>1.0298923635224526</v>
      </c>
    </row>
    <row r="400" spans="1:4" x14ac:dyDescent="0.25">
      <c r="A400">
        <f ca="1"/>
        <v>-0.36518130619791012</v>
      </c>
      <c r="B400">
        <f ca="1"/>
        <v>0.54327988992106646</v>
      </c>
      <c r="D400">
        <f ca="1"/>
        <v>0.42851042518905791</v>
      </c>
    </row>
    <row r="401" spans="1:4" x14ac:dyDescent="0.25">
      <c r="A401">
        <f ca="1"/>
        <v>0.83087967954015318</v>
      </c>
      <c r="B401">
        <f ca="1"/>
        <v>0.24874857054533961</v>
      </c>
      <c r="D401">
        <f ca="1"/>
        <v>0.75223689322109744</v>
      </c>
    </row>
    <row r="402" spans="1:4" x14ac:dyDescent="0.25">
      <c r="A402">
        <f ca="1"/>
        <v>0.45990100911486009</v>
      </c>
      <c r="B402">
        <f ca="1"/>
        <v>0.36416541831010174</v>
      </c>
      <c r="D402">
        <f ca="1"/>
        <v>0.34412539007783804</v>
      </c>
    </row>
    <row r="403" spans="1:4" x14ac:dyDescent="0.25">
      <c r="A403">
        <f ca="1"/>
        <v>-4.2081306371729799E-2</v>
      </c>
      <c r="B403">
        <f ca="1"/>
        <v>-0.14193875167948966</v>
      </c>
      <c r="D403">
        <f ca="1"/>
        <v>2.1917445574283215E-2</v>
      </c>
    </row>
    <row r="404" spans="1:4" x14ac:dyDescent="0.25">
      <c r="A404">
        <f ca="1"/>
        <v>-0.2269064012821862</v>
      </c>
      <c r="B404">
        <f ca="1"/>
        <v>-0.44523813207046947</v>
      </c>
      <c r="D404">
        <f ca="1"/>
        <v>0.24972350919243333</v>
      </c>
    </row>
    <row r="405" spans="1:4" x14ac:dyDescent="0.25">
      <c r="A405">
        <f ca="1"/>
        <v>-0.8314343333181784</v>
      </c>
      <c r="B405">
        <f ca="1"/>
        <v>0.52591233384166558</v>
      </c>
      <c r="D405">
        <f ca="1"/>
        <v>0.96786683350703129</v>
      </c>
    </row>
    <row r="406" spans="1:4" x14ac:dyDescent="0.25">
      <c r="A406">
        <f ca="1"/>
        <v>0.66706832022241103</v>
      </c>
      <c r="B406">
        <f ca="1"/>
        <v>0.15057793699240007</v>
      </c>
      <c r="D406">
        <f ca="1"/>
        <v>0.4676538589532363</v>
      </c>
    </row>
    <row r="407" spans="1:4" x14ac:dyDescent="0.25">
      <c r="A407">
        <f ca="1"/>
        <v>0.2013667659561813</v>
      </c>
      <c r="B407">
        <f ca="1"/>
        <v>0.61248813369715083</v>
      </c>
      <c r="D407">
        <f ca="1"/>
        <v>0.41569028835147043</v>
      </c>
    </row>
    <row r="408" spans="1:4" x14ac:dyDescent="0.25">
      <c r="A408">
        <f ca="1"/>
        <v>0.84334326027751771</v>
      </c>
      <c r="B408">
        <f ca="1"/>
        <v>-0.31486407313423048</v>
      </c>
      <c r="D408">
        <f ca="1"/>
        <v>0.81036723920619103</v>
      </c>
    </row>
    <row r="409" spans="1:4" x14ac:dyDescent="0.25">
      <c r="A409">
        <f ca="1"/>
        <v>-0.43292920929121204</v>
      </c>
      <c r="B409">
        <f ca="1"/>
        <v>-0.1189594177923321</v>
      </c>
      <c r="D409">
        <f ca="1"/>
        <v>0.2015790433390047</v>
      </c>
    </row>
    <row r="410" spans="1:4" x14ac:dyDescent="0.25">
      <c r="A410">
        <f ca="1"/>
        <v>0.3414137009814926</v>
      </c>
      <c r="B410">
        <f ca="1"/>
        <v>-0.35837220091316779</v>
      </c>
      <c r="D410">
        <f ca="1"/>
        <v>0.24499394960522791</v>
      </c>
    </row>
    <row r="411" spans="1:4" x14ac:dyDescent="0.25">
      <c r="A411">
        <f ca="1"/>
        <v>-0.5590141670116795</v>
      </c>
      <c r="B411">
        <f ca="1"/>
        <v>-0.47695476469068487</v>
      </c>
      <c r="D411">
        <f ca="1"/>
        <v>0.53998268648090841</v>
      </c>
    </row>
    <row r="412" spans="1:4" x14ac:dyDescent="0.25">
      <c r="A412">
        <f ca="1"/>
        <v>-0.625427834113363</v>
      </c>
      <c r="B412">
        <f ca="1"/>
        <v>0.27344425405728079</v>
      </c>
      <c r="D412">
        <f ca="1"/>
        <v>0.46593173576067504</v>
      </c>
    </row>
    <row r="413" spans="1:4" x14ac:dyDescent="0.25">
      <c r="A413">
        <f ca="1"/>
        <v>0.94949632468705647</v>
      </c>
      <c r="B413">
        <f ca="1"/>
        <v>0.93632722544527458</v>
      </c>
      <c r="D413">
        <f ca="1"/>
        <v>1.7782519437042743</v>
      </c>
    </row>
    <row r="414" spans="1:4" x14ac:dyDescent="0.25">
      <c r="A414">
        <f ca="1"/>
        <v>-0.72287285111510324</v>
      </c>
      <c r="B414">
        <f ca="1"/>
        <v>-0.11034051274197787</v>
      </c>
      <c r="D414">
        <f ca="1"/>
        <v>0.5347201876314408</v>
      </c>
    </row>
    <row r="415" spans="1:4" x14ac:dyDescent="0.25">
      <c r="A415">
        <f ca="1"/>
        <v>-0.70325521997195373</v>
      </c>
      <c r="B415">
        <f ca="1"/>
        <v>-0.33351746484644784</v>
      </c>
      <c r="D415">
        <f ca="1"/>
        <v>0.6058018037754026</v>
      </c>
    </row>
    <row r="416" spans="1:4" x14ac:dyDescent="0.25">
      <c r="A416">
        <f ca="1"/>
        <v>0.78046854580441627</v>
      </c>
      <c r="B416">
        <f ca="1"/>
        <v>-0.53568402162344331</v>
      </c>
      <c r="D416">
        <f ca="1"/>
        <v>0.89608852201272593</v>
      </c>
    </row>
    <row r="417" spans="1:4" x14ac:dyDescent="0.25">
      <c r="A417">
        <f ca="1"/>
        <v>0.14335666500784017</v>
      </c>
      <c r="B417">
        <f ca="1"/>
        <v>0.95116213236204206</v>
      </c>
      <c r="D417">
        <f ca="1"/>
        <v>0.92526053544167686</v>
      </c>
    </row>
    <row r="418" spans="1:4" x14ac:dyDescent="0.25">
      <c r="A418">
        <f ca="1"/>
        <v>0.3662414437893915</v>
      </c>
      <c r="B418">
        <f ca="1"/>
        <v>-0.97603434096059494</v>
      </c>
      <c r="D418">
        <f ca="1"/>
        <v>1.086775829883321</v>
      </c>
    </row>
    <row r="419" spans="1:4" x14ac:dyDescent="0.25">
      <c r="A419">
        <f ca="1"/>
        <v>-0.18714618277408035</v>
      </c>
      <c r="B419">
        <f ca="1"/>
        <v>0.91896285969094071</v>
      </c>
      <c r="D419">
        <f ca="1"/>
        <v>0.87951643121826106</v>
      </c>
    </row>
    <row r="420" spans="1:4" x14ac:dyDescent="0.25">
      <c r="A420">
        <f ca="1"/>
        <v>-0.26952975330665252</v>
      </c>
      <c r="B420">
        <f ca="1"/>
        <v>-0.36802173144917649</v>
      </c>
      <c r="D420">
        <f ca="1"/>
        <v>0.20808628273639473</v>
      </c>
    </row>
    <row r="421" spans="1:4" x14ac:dyDescent="0.25">
      <c r="A421">
        <f ca="1"/>
        <v>4.4607600532092562E-2</v>
      </c>
      <c r="B421">
        <f ca="1"/>
        <v>0.83541977240114274</v>
      </c>
      <c r="D421">
        <f ca="1"/>
        <v>0.69991603414400794</v>
      </c>
    </row>
    <row r="422" spans="1:4" x14ac:dyDescent="0.25">
      <c r="A422">
        <f ca="1"/>
        <v>0.77701887918417767</v>
      </c>
      <c r="B422">
        <f ca="1"/>
        <v>-0.58196571177381595</v>
      </c>
      <c r="D422">
        <f ca="1"/>
        <v>0.9424424282890399</v>
      </c>
    </row>
    <row r="423" spans="1:4" x14ac:dyDescent="0.25">
      <c r="A423">
        <f ca="1"/>
        <v>-0.34705298584549227</v>
      </c>
      <c r="B423">
        <f ca="1"/>
        <v>-0.25642421954307126</v>
      </c>
      <c r="D423">
        <f ca="1"/>
        <v>0.18619915535254467</v>
      </c>
    </row>
    <row r="424" spans="1:4" x14ac:dyDescent="0.25">
      <c r="A424">
        <f ca="1"/>
        <v>0.57102334613449801</v>
      </c>
      <c r="B424">
        <f ca="1"/>
        <v>-0.48313295910348253</v>
      </c>
      <c r="D424">
        <f ca="1"/>
        <v>0.55948511800272605</v>
      </c>
    </row>
    <row r="425" spans="1:4" x14ac:dyDescent="0.25">
      <c r="A425">
        <f ca="1"/>
        <v>0.28862792602272846</v>
      </c>
      <c r="B425">
        <f ca="1"/>
        <v>0.13514899906274036</v>
      </c>
      <c r="D425">
        <f ca="1"/>
        <v>0.10157133162784221</v>
      </c>
    </row>
    <row r="426" spans="1:4" x14ac:dyDescent="0.25">
      <c r="A426">
        <f ca="1"/>
        <v>-0.50324502475064281</v>
      </c>
      <c r="B426">
        <f ca="1"/>
        <v>-0.49031607681728473</v>
      </c>
      <c r="D426">
        <f ca="1"/>
        <v>0.49366541012176857</v>
      </c>
    </row>
    <row r="427" spans="1:4" x14ac:dyDescent="0.25">
      <c r="A427">
        <f ca="1"/>
        <v>-0.52110953924278447</v>
      </c>
      <c r="B427">
        <f ca="1"/>
        <v>0.3183602829977854</v>
      </c>
      <c r="D427">
        <f ca="1"/>
        <v>0.37290842168025717</v>
      </c>
    </row>
    <row r="428" spans="1:4" x14ac:dyDescent="0.25">
      <c r="A428">
        <f ca="1"/>
        <v>-0.30328348255864368</v>
      </c>
      <c r="B428">
        <f ca="1"/>
        <v>0.50496261447704804</v>
      </c>
      <c r="D428">
        <f ca="1"/>
        <v>0.34696811281239498</v>
      </c>
    </row>
    <row r="429" spans="1:4" x14ac:dyDescent="0.25">
      <c r="A429">
        <f ca="1"/>
        <v>0.99022072253633042</v>
      </c>
      <c r="B429">
        <f ca="1"/>
        <v>-0.42481181027036241</v>
      </c>
      <c r="D429">
        <f ca="1"/>
        <v>1.1610021534855546</v>
      </c>
    </row>
    <row r="430" spans="1:4" x14ac:dyDescent="0.25">
      <c r="A430">
        <f ca="1"/>
        <v>0.65390897735521603</v>
      </c>
      <c r="B430">
        <f ca="1"/>
        <v>-7.925574644498723E-2</v>
      </c>
      <c r="D430">
        <f ca="1"/>
        <v>0.43387842401029653</v>
      </c>
    </row>
    <row r="431" spans="1:4" x14ac:dyDescent="0.25">
      <c r="A431">
        <f ca="1"/>
        <v>0.27634524386303894</v>
      </c>
      <c r="B431">
        <f ca="1"/>
        <v>0.83128192088399588</v>
      </c>
      <c r="D431">
        <f ca="1"/>
        <v>0.7673963257943085</v>
      </c>
    </row>
    <row r="432" spans="1:4" x14ac:dyDescent="0.25">
      <c r="A432">
        <f ca="1"/>
        <v>0.64751418260529103</v>
      </c>
      <c r="B432">
        <f ca="1"/>
        <v>-0.61411527064024107</v>
      </c>
      <c r="D432">
        <f ca="1"/>
        <v>0.79641218230853472</v>
      </c>
    </row>
    <row r="433" spans="1:4" x14ac:dyDescent="0.25">
      <c r="A433">
        <f ca="1"/>
        <v>-0.8727392455273455</v>
      </c>
      <c r="B433">
        <f ca="1"/>
        <v>-0.24671105809023763</v>
      </c>
      <c r="D433">
        <f ca="1"/>
        <v>0.82254013686764482</v>
      </c>
    </row>
    <row r="434" spans="1:4" x14ac:dyDescent="0.25">
      <c r="A434">
        <f ca="1"/>
        <v>-0.54748175496280327</v>
      </c>
      <c r="B434">
        <f ca="1"/>
        <v>-0.46919882123307377</v>
      </c>
      <c r="D434">
        <f ca="1"/>
        <v>0.5198838058636569</v>
      </c>
    </row>
    <row r="435" spans="1:4" x14ac:dyDescent="0.25">
      <c r="A435">
        <f ca="1"/>
        <v>-0.41232543048344117</v>
      </c>
      <c r="B435">
        <f ca="1"/>
        <v>0.9745435913286129</v>
      </c>
      <c r="D435">
        <f ca="1"/>
        <v>1.1197474720230256</v>
      </c>
    </row>
    <row r="436" spans="1:4" x14ac:dyDescent="0.25">
      <c r="A436">
        <f ca="1"/>
        <v>0.170920717206551</v>
      </c>
      <c r="B436">
        <f ca="1"/>
        <v>1.9545923469603599E-2</v>
      </c>
      <c r="D436">
        <f ca="1"/>
        <v>2.9595934694681379E-2</v>
      </c>
    </row>
    <row r="437" spans="1:4" x14ac:dyDescent="0.25">
      <c r="A437">
        <f ca="1"/>
        <v>0.13951322530301846</v>
      </c>
      <c r="B437">
        <f ca="1"/>
        <v>0.20977957227537503</v>
      </c>
      <c r="D437">
        <f ca="1"/>
        <v>6.3471408978490088E-2</v>
      </c>
    </row>
    <row r="438" spans="1:4" x14ac:dyDescent="0.25">
      <c r="A438">
        <f ca="1"/>
        <v>-0.72911777622241836</v>
      </c>
      <c r="B438">
        <f ca="1"/>
        <v>0.94638876139160444</v>
      </c>
      <c r="D438">
        <f ca="1"/>
        <v>1.4272644192918598</v>
      </c>
    </row>
    <row r="439" spans="1:4" x14ac:dyDescent="0.25">
      <c r="A439">
        <f ca="1"/>
        <v>0.67485286082385931</v>
      </c>
      <c r="B439">
        <f ca="1"/>
        <v>0.78393385238048729</v>
      </c>
      <c r="D439">
        <f ca="1"/>
        <v>1.0699786686702588</v>
      </c>
    </row>
    <row r="440" spans="1:4" x14ac:dyDescent="0.25">
      <c r="A440">
        <f ca="1"/>
        <v>0.19338412493854062</v>
      </c>
      <c r="B440">
        <f ca="1"/>
        <v>0.32615216822831639</v>
      </c>
      <c r="D440">
        <f ca="1"/>
        <v>0.14377265661827707</v>
      </c>
    </row>
    <row r="441" spans="1:4" x14ac:dyDescent="0.25">
      <c r="A441">
        <f ca="1"/>
        <v>-0.26996634093272087</v>
      </c>
      <c r="B441">
        <f ca="1"/>
        <v>0.30333834732827847</v>
      </c>
      <c r="D441">
        <f ca="1"/>
        <v>0.16489597819645341</v>
      </c>
    </row>
    <row r="442" spans="1:4" x14ac:dyDescent="0.25">
      <c r="A442">
        <f ca="1"/>
        <v>-0.33796977836870945</v>
      </c>
      <c r="B442">
        <f ca="1"/>
        <v>0.61674068877027355</v>
      </c>
      <c r="D442">
        <f ca="1"/>
        <v>0.49459264827542604</v>
      </c>
    </row>
    <row r="443" spans="1:4" x14ac:dyDescent="0.25">
      <c r="A443">
        <f ca="1"/>
        <v>-0.61678535694029768</v>
      </c>
      <c r="B443">
        <f ca="1"/>
        <v>0.89316090261357739</v>
      </c>
      <c r="D443">
        <f ca="1"/>
        <v>1.1781605744934707</v>
      </c>
    </row>
    <row r="444" spans="1:4" x14ac:dyDescent="0.25">
      <c r="A444">
        <f ca="1"/>
        <v>0.56231177488793849</v>
      </c>
      <c r="B444">
        <f ca="1"/>
        <v>0.17344130548011583</v>
      </c>
      <c r="D444">
        <f ca="1"/>
        <v>0.34627641862427044</v>
      </c>
    </row>
    <row r="445" spans="1:4" x14ac:dyDescent="0.25">
      <c r="A445">
        <f ca="1"/>
        <v>-0.21888231356066634</v>
      </c>
      <c r="B445">
        <f ca="1"/>
        <v>0.46308567514721388</v>
      </c>
      <c r="D445">
        <f ca="1"/>
        <v>0.26235780971622075</v>
      </c>
    </row>
    <row r="446" spans="1:4" x14ac:dyDescent="0.25">
      <c r="A446">
        <f ca="1"/>
        <v>-0.6826381580220684</v>
      </c>
      <c r="B446">
        <f ca="1"/>
        <v>0.221542409513662</v>
      </c>
      <c r="D446">
        <f ca="1"/>
        <v>0.5150758940008815</v>
      </c>
    </row>
    <row r="447" spans="1:4" x14ac:dyDescent="0.25">
      <c r="A447">
        <f ca="1"/>
        <v>0.11689588817462737</v>
      </c>
      <c r="B447">
        <f ca="1"/>
        <v>-0.37828635387538245</v>
      </c>
      <c r="D447">
        <f ca="1"/>
        <v>0.15676521420046607</v>
      </c>
    </row>
    <row r="448" spans="1:4" x14ac:dyDescent="0.25">
      <c r="A448">
        <f ca="1"/>
        <v>-0.93952927706232003</v>
      </c>
      <c r="B448">
        <f ca="1"/>
        <v>-0.74114855848062189</v>
      </c>
      <c r="D448">
        <f ca="1"/>
        <v>1.4320164481951494</v>
      </c>
    </row>
    <row r="449" spans="1:4" x14ac:dyDescent="0.25">
      <c r="A449">
        <f ca="1"/>
        <v>-0.77544595604629118</v>
      </c>
      <c r="B449">
        <f ca="1"/>
        <v>-0.9075304302588274</v>
      </c>
      <c r="D449">
        <f ca="1"/>
        <v>1.4249279125943191</v>
      </c>
    </row>
    <row r="450" spans="1:4" x14ac:dyDescent="0.25">
      <c r="A450">
        <f ca="1"/>
        <v>0.48255523818728685</v>
      </c>
      <c r="B450">
        <f ca="1"/>
        <v>0.88236656411826275</v>
      </c>
      <c r="D450">
        <f ca="1"/>
        <v>1.0114303113758574</v>
      </c>
    </row>
    <row r="451" spans="1:4" x14ac:dyDescent="0.25">
      <c r="A451">
        <f ca="1"/>
        <v>-0.23221769457974939</v>
      </c>
      <c r="B451">
        <f ca="1"/>
        <v>0.33066999761678395</v>
      </c>
      <c r="D451">
        <f ca="1"/>
        <v>0.16326770499981769</v>
      </c>
    </row>
    <row r="452" spans="1:4" x14ac:dyDescent="0.25">
      <c r="A452">
        <f ca="1"/>
        <v>0.48626347950121862</v>
      </c>
      <c r="B452">
        <f ca="1"/>
        <v>0.4600479410959204</v>
      </c>
      <c r="D452">
        <f ca="1"/>
        <v>0.44809627960322751</v>
      </c>
    </row>
    <row r="453" spans="1:4" x14ac:dyDescent="0.25">
      <c r="A453">
        <f ca="1"/>
        <v>-0.15605434816800079</v>
      </c>
      <c r="B453">
        <f ca="1"/>
        <v>-0.9848072727776136</v>
      </c>
      <c r="D453">
        <f ca="1"/>
        <v>0.99419832409782061</v>
      </c>
    </row>
    <row r="454" spans="1:4" x14ac:dyDescent="0.25">
      <c r="A454">
        <f ca="1"/>
        <v>-5.0646458649694859E-2</v>
      </c>
      <c r="B454">
        <f ca="1"/>
        <v>0.54087530373393622</v>
      </c>
      <c r="D454">
        <f ca="1"/>
        <v>0.295111157963033</v>
      </c>
    </row>
    <row r="455" spans="1:4" x14ac:dyDescent="0.25">
      <c r="A455">
        <f ca="1"/>
        <v>0.18711108101864871</v>
      </c>
      <c r="B455">
        <f ca="1"/>
        <v>0.42319927675473301</v>
      </c>
      <c r="D455">
        <f ca="1"/>
        <v>0.21410818448569643</v>
      </c>
    </row>
    <row r="456" spans="1:4" x14ac:dyDescent="0.25">
      <c r="A456">
        <f ca="1"/>
        <v>0.54038960587969931</v>
      </c>
      <c r="B456">
        <f ca="1"/>
        <v>0.80607694056715751</v>
      </c>
      <c r="D456">
        <f ca="1"/>
        <v>0.94178096025692559</v>
      </c>
    </row>
    <row r="457" spans="1:4" x14ac:dyDescent="0.25">
      <c r="A457">
        <f ca="1"/>
        <v>0.74002307888992336</v>
      </c>
      <c r="B457">
        <f ca="1"/>
        <v>-0.92514090572452234</v>
      </c>
      <c r="D457">
        <f ca="1"/>
        <v>1.4035198527345112</v>
      </c>
    </row>
    <row r="458" spans="1:4" x14ac:dyDescent="0.25">
      <c r="A458">
        <f ca="1"/>
        <v>-0.14450519370376225</v>
      </c>
      <c r="B458">
        <f ca="1"/>
        <v>0.44328132595689995</v>
      </c>
      <c r="D458">
        <f ca="1"/>
        <v>0.21738008494946923</v>
      </c>
    </row>
    <row r="459" spans="1:4" x14ac:dyDescent="0.25">
      <c r="A459">
        <f ca="1"/>
        <v>-0.83018805596484158</v>
      </c>
      <c r="B459">
        <f ca="1"/>
        <v>-0.24795928375805576</v>
      </c>
      <c r="D459">
        <f ca="1"/>
        <v>0.75069601466849101</v>
      </c>
    </row>
    <row r="460" spans="1:4" x14ac:dyDescent="0.25">
      <c r="A460">
        <f ca="1"/>
        <v>-0.64422643070233554</v>
      </c>
      <c r="B460">
        <f ca="1"/>
        <v>9.7295525397124605E-2</v>
      </c>
      <c r="D460">
        <f ca="1"/>
        <v>0.42449411327777364</v>
      </c>
    </row>
    <row r="461" spans="1:4" x14ac:dyDescent="0.25">
      <c r="A461">
        <f ca="1"/>
        <v>-0.8071794854618779</v>
      </c>
      <c r="B461">
        <f ca="1"/>
        <v>-0.62729772303771969</v>
      </c>
      <c r="D461">
        <f ca="1"/>
        <v>1.0450411550788097</v>
      </c>
    </row>
    <row r="462" spans="1:4" x14ac:dyDescent="0.25">
      <c r="A462">
        <f ca="1"/>
        <v>-0.2628689610855024</v>
      </c>
      <c r="B462">
        <f ca="1"/>
        <v>0.25890790651226769</v>
      </c>
      <c r="D462">
        <f ca="1"/>
        <v>0.13613339475673653</v>
      </c>
    </row>
    <row r="463" spans="1:4" x14ac:dyDescent="0.25">
      <c r="A463">
        <f ca="1"/>
        <v>-0.35916742633504017</v>
      </c>
      <c r="B463">
        <f ca="1"/>
        <v>-0.87384767323060819</v>
      </c>
      <c r="D463">
        <f ca="1"/>
        <v>0.89261099615068429</v>
      </c>
    </row>
    <row r="464" spans="1:4" x14ac:dyDescent="0.25">
      <c r="A464">
        <f ca="1"/>
        <v>-0.62728352069782267</v>
      </c>
      <c r="B464">
        <f ca="1"/>
        <v>-0.87216126008875161</v>
      </c>
      <c r="D464">
        <f ca="1"/>
        <v>1.1541498789386548</v>
      </c>
    </row>
    <row r="465" spans="1:4" x14ac:dyDescent="0.25">
      <c r="A465">
        <f ca="1"/>
        <v>0.99570409570789642</v>
      </c>
      <c r="B465">
        <f ca="1"/>
        <v>-0.12742696995298619</v>
      </c>
      <c r="D465">
        <f ca="1"/>
        <v>1.0076642788808789</v>
      </c>
    </row>
    <row r="466" spans="1:4" x14ac:dyDescent="0.25">
      <c r="A466">
        <f ca="1"/>
        <v>-0.25880471413820638</v>
      </c>
      <c r="B466">
        <f ca="1"/>
        <v>0.56258083269382642</v>
      </c>
      <c r="D466">
        <f ca="1"/>
        <v>0.38347707337463782</v>
      </c>
    </row>
    <row r="467" spans="1:4" x14ac:dyDescent="0.25">
      <c r="A467">
        <f ca="1"/>
        <v>-0.77776390859286471</v>
      </c>
      <c r="B467">
        <f ca="1"/>
        <v>0.20573113315050673</v>
      </c>
      <c r="D467">
        <f ca="1"/>
        <v>0.64724199665704152</v>
      </c>
    </row>
    <row r="468" spans="1:4" x14ac:dyDescent="0.25">
      <c r="A468">
        <f ca="1"/>
        <v>-0.53196969525796223</v>
      </c>
      <c r="B468">
        <f ca="1"/>
        <v>-0.75821713593504203</v>
      </c>
      <c r="D468">
        <f ca="1"/>
        <v>0.85788498189838713</v>
      </c>
    </row>
    <row r="469" spans="1:4" x14ac:dyDescent="0.25">
      <c r="A469">
        <f ca="1"/>
        <v>-0.38302348949764498</v>
      </c>
      <c r="B469">
        <f ca="1"/>
        <v>-0.49421528590072383</v>
      </c>
      <c r="D469">
        <f ca="1"/>
        <v>0.39095574232488672</v>
      </c>
    </row>
    <row r="470" spans="1:4" x14ac:dyDescent="0.25">
      <c r="A470">
        <f ca="1"/>
        <v>-0.82313387869536347</v>
      </c>
      <c r="B470">
        <f ca="1"/>
        <v>-0.64368237447624033</v>
      </c>
      <c r="D470">
        <f ca="1"/>
        <v>1.0918763814674441</v>
      </c>
    </row>
    <row r="471" spans="1:4" x14ac:dyDescent="0.25">
      <c r="A471">
        <f ca="1"/>
        <v>-0.88349619517829536</v>
      </c>
      <c r="B471">
        <f ca="1"/>
        <v>0.67744813098356338</v>
      </c>
      <c r="D471">
        <f ca="1"/>
        <v>1.2395014970676477</v>
      </c>
    </row>
    <row r="472" spans="1:4" x14ac:dyDescent="0.25">
      <c r="A472">
        <f ca="1"/>
        <v>0.81208387149883254</v>
      </c>
      <c r="B472">
        <f ca="1"/>
        <v>-0.20694016606078747</v>
      </c>
      <c r="D472">
        <f ca="1"/>
        <v>0.70230444667779857</v>
      </c>
    </row>
    <row r="473" spans="1:4" x14ac:dyDescent="0.25">
      <c r="A473">
        <f ca="1"/>
        <v>0.96988826971101183</v>
      </c>
      <c r="B473">
        <f ca="1"/>
        <v>-0.77974282128923011</v>
      </c>
      <c r="D473">
        <f ca="1"/>
        <v>1.5486821230751087</v>
      </c>
    </row>
    <row r="474" spans="1:4" x14ac:dyDescent="0.25">
      <c r="A474">
        <f ca="1"/>
        <v>-0.74983347449420146</v>
      </c>
      <c r="B474">
        <f ca="1"/>
        <v>0.30136765464830528</v>
      </c>
      <c r="D474">
        <f ca="1"/>
        <v>0.65307270274026641</v>
      </c>
    </row>
    <row r="475" spans="1:4" x14ac:dyDescent="0.25">
      <c r="A475">
        <f ca="1"/>
        <v>0.15765882036191203</v>
      </c>
      <c r="B475">
        <f ca="1"/>
        <v>0.6278240952826577</v>
      </c>
      <c r="D475">
        <f ca="1"/>
        <v>0.4190193982553973</v>
      </c>
    </row>
    <row r="476" spans="1:4" x14ac:dyDescent="0.25">
      <c r="A476">
        <f ca="1"/>
        <v>0.27359589301563525</v>
      </c>
      <c r="B476">
        <f ca="1"/>
        <v>0.7914990586921955</v>
      </c>
      <c r="D476">
        <f ca="1"/>
        <v>0.70132547258565447</v>
      </c>
    </row>
    <row r="477" spans="1:4" x14ac:dyDescent="0.25">
      <c r="A477">
        <f ca="1"/>
        <v>-0.63005412337602973</v>
      </c>
      <c r="B477">
        <f ca="1"/>
        <v>-0.15711832951953864</v>
      </c>
      <c r="D477">
        <f ca="1"/>
        <v>0.42165436785414762</v>
      </c>
    </row>
    <row r="478" spans="1:4" x14ac:dyDescent="0.25">
      <c r="A478">
        <f ca="1"/>
        <v>-0.74774463033809924</v>
      </c>
      <c r="B478">
        <f ca="1"/>
        <v>0.15982320207355927</v>
      </c>
      <c r="D478">
        <f ca="1"/>
        <v>0.58466548812050645</v>
      </c>
    </row>
    <row r="479" spans="1:4" x14ac:dyDescent="0.25">
      <c r="A479">
        <f ca="1"/>
        <v>-0.53441093813058749</v>
      </c>
      <c r="B479">
        <f ca="1"/>
        <v>-0.52232042672018841</v>
      </c>
      <c r="D479">
        <f ca="1"/>
        <v>0.55841367896277427</v>
      </c>
    </row>
    <row r="480" spans="1:4" x14ac:dyDescent="0.25">
      <c r="A480">
        <f ca="1"/>
        <v>0.44017724504224076</v>
      </c>
      <c r="B480">
        <f ca="1"/>
        <v>-0.51922710827162177</v>
      </c>
      <c r="D480">
        <f ca="1"/>
        <v>0.46335279701708731</v>
      </c>
    </row>
    <row r="481" spans="1:4" x14ac:dyDescent="0.25">
      <c r="A481">
        <f ca="1"/>
        <v>7.1425743686031051E-3</v>
      </c>
      <c r="B481">
        <f ca="1"/>
        <v>0.26498625224157513</v>
      </c>
      <c r="D481">
        <f ca="1"/>
        <v>7.0268730245646713E-2</v>
      </c>
    </row>
    <row r="482" spans="1:4" x14ac:dyDescent="0.25">
      <c r="A482">
        <f ca="1"/>
        <v>5.8082650214061005E-2</v>
      </c>
      <c r="B482">
        <f ca="1"/>
        <v>-0.92716014737288033</v>
      </c>
      <c r="D482">
        <f ca="1"/>
        <v>0.8629995331323902</v>
      </c>
    </row>
    <row r="483" spans="1:4" x14ac:dyDescent="0.25">
      <c r="A483">
        <f ca="1"/>
        <v>-0.64314229128720979</v>
      </c>
      <c r="B483">
        <f ca="1"/>
        <v>5.4962660614079839E-2</v>
      </c>
      <c r="D483">
        <f ca="1"/>
        <v>0.41665290090394075</v>
      </c>
    </row>
    <row r="484" spans="1:4" x14ac:dyDescent="0.25">
      <c r="A484">
        <f ca="1"/>
        <v>-0.34001531777595417</v>
      </c>
      <c r="B484">
        <f ca="1"/>
        <v>0.87464693913385028</v>
      </c>
      <c r="D484">
        <f ca="1"/>
        <v>0.88061768445849631</v>
      </c>
    </row>
    <row r="485" spans="1:4" x14ac:dyDescent="0.25">
      <c r="A485">
        <f ca="1"/>
        <v>-0.25024180679184238</v>
      </c>
      <c r="B485">
        <f ca="1"/>
        <v>0.28085388920160881</v>
      </c>
      <c r="D485">
        <f ca="1"/>
        <v>0.14149986894611533</v>
      </c>
    </row>
    <row r="486" spans="1:4" x14ac:dyDescent="0.25">
      <c r="A486">
        <f ca="1"/>
        <v>0.58267144170761398</v>
      </c>
      <c r="B486">
        <f ca="1"/>
        <v>0.9981161909883427</v>
      </c>
      <c r="D486">
        <f ca="1"/>
        <v>1.3357419396947072</v>
      </c>
    </row>
    <row r="487" spans="1:4" x14ac:dyDescent="0.25">
      <c r="A487">
        <f ca="1"/>
        <v>-0.15956902946763041</v>
      </c>
      <c r="B487">
        <f ca="1"/>
        <v>-0.18815262339214489</v>
      </c>
      <c r="D487">
        <f ca="1"/>
        <v>6.0863684854587811E-2</v>
      </c>
    </row>
    <row r="488" spans="1:4" x14ac:dyDescent="0.25">
      <c r="A488">
        <f ca="1"/>
        <v>-0.88748370512466446</v>
      </c>
      <c r="B488">
        <f ca="1"/>
        <v>0.22360097782570665</v>
      </c>
      <c r="D488">
        <f ca="1"/>
        <v>0.83762472414641453</v>
      </c>
    </row>
    <row r="489" spans="1:4" x14ac:dyDescent="0.25">
      <c r="A489">
        <f ca="1"/>
        <v>-0.59466433180369815</v>
      </c>
      <c r="B489">
        <f ca="1"/>
        <v>3.6437599092713047E-2</v>
      </c>
      <c r="D489">
        <f ca="1"/>
        <v>0.35495336614718009</v>
      </c>
    </row>
    <row r="490" spans="1:4" x14ac:dyDescent="0.25">
      <c r="A490">
        <f ca="1"/>
        <v>-0.71820505283452607</v>
      </c>
      <c r="B490">
        <f ca="1"/>
        <v>-0.2637313999088271</v>
      </c>
      <c r="D490">
        <f ca="1"/>
        <v>0.58537274921491411</v>
      </c>
    </row>
    <row r="491" spans="1:4" x14ac:dyDescent="0.25">
      <c r="A491">
        <f ca="1"/>
        <v>0.55998913754862656</v>
      </c>
      <c r="B491">
        <f ca="1"/>
        <v>9.1301592801050546E-2</v>
      </c>
      <c r="D491">
        <f ca="1"/>
        <v>0.32192381502046347</v>
      </c>
    </row>
    <row r="492" spans="1:4" x14ac:dyDescent="0.25">
      <c r="A492">
        <f ca="1"/>
        <v>-0.7671125779924719</v>
      </c>
      <c r="B492">
        <f ca="1"/>
        <v>0.47148290735409426</v>
      </c>
      <c r="D492">
        <f ca="1"/>
        <v>0.81075783924132572</v>
      </c>
    </row>
    <row r="493" spans="1:4" x14ac:dyDescent="0.25">
      <c r="A493">
        <f ca="1"/>
        <v>-0.19267909630835667</v>
      </c>
      <c r="B493">
        <f ca="1"/>
        <v>6.6196806369571703E-2</v>
      </c>
      <c r="D493">
        <f ca="1"/>
        <v>4.1507251327735549E-2</v>
      </c>
    </row>
    <row r="494" spans="1:4" x14ac:dyDescent="0.25">
      <c r="A494">
        <f ca="1"/>
        <v>-0.1722896044128861</v>
      </c>
      <c r="B494">
        <f ca="1"/>
        <v>0.44272172618802963</v>
      </c>
      <c r="D494">
        <f ca="1"/>
        <v>0.22568623462765747</v>
      </c>
    </row>
    <row r="495" spans="1:4" x14ac:dyDescent="0.25">
      <c r="A495">
        <f ca="1"/>
        <v>0.97863459876802339</v>
      </c>
      <c r="B495">
        <f ca="1"/>
        <v>-0.67987683669177934</v>
      </c>
      <c r="D495">
        <f ca="1"/>
        <v>1.4199581909758705</v>
      </c>
    </row>
    <row r="496" spans="1:4" x14ac:dyDescent="0.25">
      <c r="A496">
        <f ca="1"/>
        <v>-0.13145143046321905</v>
      </c>
      <c r="B496">
        <f ca="1"/>
        <v>-0.96996553157200682</v>
      </c>
      <c r="D496">
        <f ca="1"/>
        <v>0.95811261100859235</v>
      </c>
    </row>
    <row r="497" spans="1:4" x14ac:dyDescent="0.25">
      <c r="A497">
        <f ca="1"/>
        <v>0.66949679765653625</v>
      </c>
      <c r="B497">
        <f ca="1"/>
        <v>-0.6598415634783501</v>
      </c>
      <c r="D497">
        <f ca="1"/>
        <v>0.88361685096591058</v>
      </c>
    </row>
    <row r="498" spans="1:4" x14ac:dyDescent="0.25">
      <c r="A498">
        <f ca="1"/>
        <v>-0.10191184900739536</v>
      </c>
      <c r="B498">
        <f ca="1"/>
        <v>-0.25677675377838671</v>
      </c>
      <c r="D498">
        <f ca="1"/>
        <v>7.6320326249072395E-2</v>
      </c>
    </row>
    <row r="499" spans="1:4" x14ac:dyDescent="0.25">
      <c r="A499">
        <f ca="1"/>
        <v>0.58800529946514346</v>
      </c>
      <c r="B499">
        <f ca="1"/>
        <v>-0.96028701552208084</v>
      </c>
      <c r="D499">
        <f ca="1"/>
        <v>1.2679013843793983</v>
      </c>
    </row>
    <row r="500" spans="1:4" x14ac:dyDescent="0.25">
      <c r="A500">
        <f ca="1"/>
        <v>-0.91332582531062934</v>
      </c>
      <c r="B500">
        <f ca="1"/>
        <v>0.34054128335643341</v>
      </c>
      <c r="D500">
        <f ca="1"/>
        <v>0.95013242884938887</v>
      </c>
    </row>
    <row r="501" spans="1:4" x14ac:dyDescent="0.25">
      <c r="A501">
        <f ca="1"/>
        <v>0.59175500185900898</v>
      </c>
      <c r="B501">
        <f ca="1"/>
        <v>0.21503315899794706</v>
      </c>
      <c r="D501">
        <f ca="1"/>
        <v>0.39641324169379211</v>
      </c>
    </row>
    <row r="502" spans="1:4" x14ac:dyDescent="0.25">
      <c r="A502">
        <f ca="1"/>
        <v>0.62331055810136893</v>
      </c>
      <c r="B502">
        <f ca="1"/>
        <v>0.2113159029904419</v>
      </c>
      <c r="D502">
        <f ca="1"/>
        <v>0.43317046269730586</v>
      </c>
    </row>
    <row r="503" spans="1:4" x14ac:dyDescent="0.25">
      <c r="A503">
        <f ca="1"/>
        <v>0.85495687697705613</v>
      </c>
      <c r="B503">
        <f ca="1"/>
        <v>0.1947213150343452</v>
      </c>
      <c r="D503">
        <f ca="1"/>
        <v>0.76886765201906582</v>
      </c>
    </row>
    <row r="504" spans="1:4" x14ac:dyDescent="0.25">
      <c r="A504">
        <f ca="1"/>
        <v>0.49998351983555844</v>
      </c>
      <c r="B504">
        <f ca="1"/>
        <v>-0.78851353553484249</v>
      </c>
      <c r="D504">
        <f ca="1"/>
        <v>0.87173711582881164</v>
      </c>
    </row>
    <row r="505" spans="1:4" x14ac:dyDescent="0.25">
      <c r="A505">
        <f ca="1"/>
        <v>0.71629537452523717</v>
      </c>
      <c r="B505">
        <f ca="1"/>
        <v>0.1512106999721925</v>
      </c>
      <c r="D505">
        <f ca="1"/>
        <v>0.5359437393523302</v>
      </c>
    </row>
    <row r="506" spans="1:4" x14ac:dyDescent="0.25">
      <c r="A506">
        <f ca="1"/>
        <v>0.97269828301523376</v>
      </c>
      <c r="B506">
        <f ca="1"/>
        <v>-0.4839238480506487</v>
      </c>
      <c r="D506">
        <f ca="1"/>
        <v>1.1803242404929311</v>
      </c>
    </row>
    <row r="507" spans="1:4" x14ac:dyDescent="0.25">
      <c r="A507">
        <f ca="1"/>
        <v>0.9444209318572081</v>
      </c>
      <c r="B507">
        <f ca="1"/>
        <v>0.51243509559554656</v>
      </c>
      <c r="D507">
        <f ca="1"/>
        <v>1.1545206237280543</v>
      </c>
    </row>
    <row r="508" spans="1:4" x14ac:dyDescent="0.25">
      <c r="A508">
        <f ca="1"/>
        <v>0.73097875773504195</v>
      </c>
      <c r="B508">
        <f ca="1"/>
        <v>-0.89210709759226625</v>
      </c>
      <c r="D508">
        <f ca="1"/>
        <v>1.3301850178343624</v>
      </c>
    </row>
    <row r="509" spans="1:4" x14ac:dyDescent="0.25">
      <c r="A509">
        <f ca="1"/>
        <v>-0.82445060363560208</v>
      </c>
      <c r="B509">
        <f ca="1"/>
        <v>-0.60341378005175872</v>
      </c>
      <c r="D509">
        <f ca="1"/>
        <v>1.043826987791461</v>
      </c>
    </row>
    <row r="510" spans="1:4" x14ac:dyDescent="0.25">
      <c r="A510">
        <f ca="1"/>
        <v>0.82987210381632037</v>
      </c>
      <c r="B510">
        <f ca="1"/>
        <v>0.46565608763063149</v>
      </c>
      <c r="D510">
        <f ca="1"/>
        <v>0.90552330063999198</v>
      </c>
    </row>
    <row r="511" spans="1:4" x14ac:dyDescent="0.25">
      <c r="A511">
        <f ca="1"/>
        <v>-0.33991138471742999</v>
      </c>
      <c r="B511">
        <f ca="1"/>
        <v>0.43155317907369883</v>
      </c>
      <c r="D511">
        <f ca="1"/>
        <v>0.30177789582913667</v>
      </c>
    </row>
    <row r="512" spans="1:4" x14ac:dyDescent="0.25">
      <c r="A512">
        <f ca="1"/>
        <v>0.2245898709889973</v>
      </c>
      <c r="B512">
        <f ca="1"/>
        <v>-0.5206154630791191</v>
      </c>
      <c r="D512">
        <f ca="1"/>
        <v>0.32148107054794006</v>
      </c>
    </row>
    <row r="513" spans="1:4" x14ac:dyDescent="0.25">
      <c r="A513">
        <f ca="1"/>
        <v>-0.30319666737866835</v>
      </c>
      <c r="B513">
        <f ca="1"/>
        <v>0.17274454059885924</v>
      </c>
      <c r="D513">
        <f ca="1"/>
        <v>0.12176889541624178</v>
      </c>
    </row>
    <row r="514" spans="1:4" x14ac:dyDescent="0.25">
      <c r="A514">
        <f ca="1"/>
        <v>0.43988983414459137</v>
      </c>
      <c r="B514">
        <f ca="1"/>
        <v>-0.7986354926174164</v>
      </c>
      <c r="D514">
        <f ca="1"/>
        <v>0.83132171625201945</v>
      </c>
    </row>
    <row r="515" spans="1:4" x14ac:dyDescent="0.25">
      <c r="A515">
        <f ca="1"/>
        <v>0.2934004344929344</v>
      </c>
      <c r="B515">
        <f ca="1"/>
        <v>0.11714852340322923</v>
      </c>
      <c r="D515">
        <f ca="1"/>
        <v>9.9807591496199638E-2</v>
      </c>
    </row>
    <row r="516" spans="1:4" x14ac:dyDescent="0.25">
      <c r="A516">
        <f ca="1"/>
        <v>0.55494161837289102</v>
      </c>
      <c r="B516">
        <f ca="1"/>
        <v>-4.1062125007563566E-2</v>
      </c>
      <c r="D516">
        <f ca="1"/>
        <v>0.30964629791246018</v>
      </c>
    </row>
    <row r="517" spans="1:4" x14ac:dyDescent="0.25">
      <c r="A517">
        <f ca="1"/>
        <v>-0.40259453386425537</v>
      </c>
      <c r="B517">
        <f ca="1"/>
        <v>0.42782365089625896</v>
      </c>
      <c r="D517">
        <f ca="1"/>
        <v>0.3451154349635811</v>
      </c>
    </row>
    <row r="518" spans="1:4" x14ac:dyDescent="0.25">
      <c r="A518">
        <f ca="1"/>
        <v>-0.46123896276774645</v>
      </c>
      <c r="B518">
        <f ca="1"/>
        <v>-1.8698111039028076E-2</v>
      </c>
      <c r="D518">
        <f ca="1"/>
        <v>0.21309100013149443</v>
      </c>
    </row>
    <row r="519" spans="1:4" x14ac:dyDescent="0.25">
      <c r="A519">
        <f ca="1"/>
        <v>-0.29003230628599641</v>
      </c>
      <c r="B519">
        <f ca="1"/>
        <v>0.29156960585579506</v>
      </c>
      <c r="D519">
        <f ca="1"/>
        <v>0.1691315737484777</v>
      </c>
    </row>
    <row r="520" spans="1:4" x14ac:dyDescent="0.25">
      <c r="A520">
        <f ca="1"/>
        <v>0.58191244575971135</v>
      </c>
      <c r="B520">
        <f ca="1"/>
        <v>-0.49775348618573956</v>
      </c>
      <c r="D520">
        <f ca="1"/>
        <v>0.58638062754010623</v>
      </c>
    </row>
    <row r="521" spans="1:4" x14ac:dyDescent="0.25">
      <c r="A521">
        <f ca="1"/>
        <v>-0.88950019026040406</v>
      </c>
      <c r="B521">
        <f ca="1"/>
        <v>-0.82298521198818908</v>
      </c>
      <c r="D521">
        <f ca="1"/>
        <v>1.4685152476245396</v>
      </c>
    </row>
    <row r="522" spans="1:4" x14ac:dyDescent="0.25">
      <c r="A522">
        <f ca="1"/>
        <v>0.33584881246843423</v>
      </c>
      <c r="B522">
        <f ca="1"/>
        <v>0.8347830714481137</v>
      </c>
      <c r="D522">
        <f ca="1"/>
        <v>0.80965720121280405</v>
      </c>
    </row>
    <row r="523" spans="1:4" x14ac:dyDescent="0.25">
      <c r="A523">
        <f ca="1"/>
        <v>0.52279168289230382</v>
      </c>
      <c r="B523">
        <f ca="1"/>
        <v>-0.18569071968647433</v>
      </c>
      <c r="D523">
        <f ca="1"/>
        <v>0.30779218707904793</v>
      </c>
    </row>
    <row r="524" spans="1:4" x14ac:dyDescent="0.25">
      <c r="A524">
        <f ca="1"/>
        <v>0.73146903005389974</v>
      </c>
      <c r="B524">
        <f ca="1"/>
        <v>-0.74446853130443391</v>
      </c>
      <c r="D524">
        <f ca="1"/>
        <v>1.0892803360305736</v>
      </c>
    </row>
    <row r="525" spans="1:4" x14ac:dyDescent="0.25">
      <c r="A525">
        <f ca="1"/>
        <v>-0.68026713982650278</v>
      </c>
      <c r="B525">
        <f ca="1"/>
        <v>0.95817720288502062</v>
      </c>
      <c r="D525">
        <f ca="1"/>
        <v>1.3808669336562926</v>
      </c>
    </row>
    <row r="526" spans="1:4" x14ac:dyDescent="0.25">
      <c r="A526">
        <f ca="1"/>
        <v>-0.29007897134291927</v>
      </c>
      <c r="B526">
        <f ca="1"/>
        <v>-0.70076250529813189</v>
      </c>
      <c r="D526">
        <f ca="1"/>
        <v>0.57521389844708048</v>
      </c>
    </row>
    <row r="527" spans="1:4" x14ac:dyDescent="0.25">
      <c r="A527">
        <f ca="1"/>
        <v>-0.41995097419230398</v>
      </c>
      <c r="B527">
        <f ca="1"/>
        <v>-0.84523400963409023</v>
      </c>
      <c r="D527">
        <f ca="1"/>
        <v>0.89077935176718648</v>
      </c>
    </row>
    <row r="528" spans="1:4" x14ac:dyDescent="0.25">
      <c r="A528">
        <f ca="1"/>
        <v>0.58007143414532014</v>
      </c>
      <c r="B528">
        <f ca="1"/>
        <v>-0.4327302290862407</v>
      </c>
      <c r="D528">
        <f ca="1"/>
        <v>0.52373831987643882</v>
      </c>
    </row>
    <row r="529" spans="1:4" x14ac:dyDescent="0.25">
      <c r="A529">
        <f ca="1"/>
        <v>0.26145621078567971</v>
      </c>
      <c r="B529">
        <f ca="1"/>
        <v>0.34381007058398394</v>
      </c>
      <c r="D529">
        <f ca="1"/>
        <v>0.18656471479336978</v>
      </c>
    </row>
    <row r="530" spans="1:4" x14ac:dyDescent="0.25">
      <c r="A530">
        <f ca="1"/>
        <v>0.23473227103755168</v>
      </c>
      <c r="B530">
        <f ca="1"/>
        <v>4.0913895393988042E-3</v>
      </c>
      <c r="D530">
        <f ca="1"/>
        <v>5.511597853480972E-2</v>
      </c>
    </row>
    <row r="531" spans="1:4" x14ac:dyDescent="0.25">
      <c r="A531">
        <f ca="1"/>
        <v>-0.77461183678753076</v>
      </c>
      <c r="B531">
        <f ca="1"/>
        <v>-0.57627114648357303</v>
      </c>
      <c r="D531">
        <f ca="1"/>
        <v>0.93211193196084396</v>
      </c>
    </row>
    <row r="532" spans="1:4" x14ac:dyDescent="0.25">
      <c r="A532">
        <f ca="1"/>
        <v>0.38160565708756211</v>
      </c>
      <c r="B532">
        <f ca="1"/>
        <v>0.50105350040747343</v>
      </c>
      <c r="D532">
        <f ca="1"/>
        <v>0.396677487791812</v>
      </c>
    </row>
    <row r="533" spans="1:4" x14ac:dyDescent="0.25">
      <c r="A533">
        <f ca="1"/>
        <v>-0.49911694551137376</v>
      </c>
      <c r="B533">
        <f ca="1"/>
        <v>0.51426238315478856</v>
      </c>
      <c r="D533">
        <f ca="1"/>
        <v>0.51358352402464624</v>
      </c>
    </row>
    <row r="534" spans="1:4" x14ac:dyDescent="0.25">
      <c r="A534">
        <f ca="1"/>
        <v>-0.76868886846258144</v>
      </c>
      <c r="B534">
        <f ca="1"/>
        <v>-0.838690252008091</v>
      </c>
      <c r="D534">
        <f ca="1"/>
        <v>1.294283915311679</v>
      </c>
    </row>
    <row r="535" spans="1:4" x14ac:dyDescent="0.25">
      <c r="A535">
        <f ca="1"/>
        <v>0.15485050055015082</v>
      </c>
      <c r="B535">
        <f ca="1"/>
        <v>-0.98020998819893923</v>
      </c>
      <c r="D535">
        <f ca="1"/>
        <v>0.98479029848559674</v>
      </c>
    </row>
    <row r="536" spans="1:4" x14ac:dyDescent="0.25">
      <c r="A536">
        <f ca="1"/>
        <v>0.13672685883794977</v>
      </c>
      <c r="B536">
        <f ca="1"/>
        <v>-0.1637069869227028</v>
      </c>
      <c r="D536">
        <f ca="1"/>
        <v>4.5494211495002629E-2</v>
      </c>
    </row>
    <row r="537" spans="1:4" x14ac:dyDescent="0.25">
      <c r="A537">
        <f ca="1"/>
        <v>-0.86619693754556559</v>
      </c>
      <c r="B537">
        <f ca="1"/>
        <v>3.078145117557618E-2</v>
      </c>
      <c r="D537">
        <f ca="1"/>
        <v>0.75124463234979089</v>
      </c>
    </row>
    <row r="538" spans="1:4" x14ac:dyDescent="0.25">
      <c r="A538">
        <f ca="1"/>
        <v>-0.20557750658864893</v>
      </c>
      <c r="B538">
        <f ca="1"/>
        <v>-8.7546352413190087E-2</v>
      </c>
      <c r="D538">
        <f ca="1"/>
        <v>4.9926475036060472E-2</v>
      </c>
    </row>
    <row r="539" spans="1:4" x14ac:dyDescent="0.25">
      <c r="A539">
        <f ca="1"/>
        <v>-0.30872787868573304</v>
      </c>
      <c r="B539">
        <f ca="1"/>
        <v>-0.20583882759074057</v>
      </c>
      <c r="D539">
        <f ca="1"/>
        <v>0.13768252602172332</v>
      </c>
    </row>
    <row r="540" spans="1:4" x14ac:dyDescent="0.25">
      <c r="A540">
        <f ca="1"/>
        <v>0.96187302532470342</v>
      </c>
      <c r="B540">
        <f ca="1"/>
        <v>0.43959195127060524</v>
      </c>
      <c r="D540">
        <f ca="1"/>
        <v>1.1184408004691957</v>
      </c>
    </row>
    <row r="541" spans="1:4" x14ac:dyDescent="0.25">
      <c r="A541">
        <f ca="1"/>
        <v>-0.23234876409252747</v>
      </c>
      <c r="B541">
        <f ca="1"/>
        <v>2.9747100622565803E-2</v>
      </c>
      <c r="D541">
        <f ca="1"/>
        <v>5.4870838170774039E-2</v>
      </c>
    </row>
    <row r="542" spans="1:4" x14ac:dyDescent="0.25">
      <c r="A542">
        <f ca="1"/>
        <v>0.42674073108563015</v>
      </c>
      <c r="B542">
        <f ca="1"/>
        <v>-0.47720292849073087</v>
      </c>
      <c r="D542">
        <f ca="1"/>
        <v>0.40983028652762771</v>
      </c>
    </row>
    <row r="543" spans="1:4" x14ac:dyDescent="0.25">
      <c r="A543">
        <f ca="1"/>
        <v>-0.79176962001488316</v>
      </c>
      <c r="B543">
        <f ca="1"/>
        <v>-0.40088410426632537</v>
      </c>
      <c r="D543">
        <f ca="1"/>
        <v>0.78760719623192654</v>
      </c>
    </row>
    <row r="544" spans="1:4" x14ac:dyDescent="0.25">
      <c r="A544">
        <f ca="1"/>
        <v>-0.87550591041001224</v>
      </c>
      <c r="B544">
        <f ca="1"/>
        <v>-0.3060708190534156</v>
      </c>
      <c r="D544">
        <f ca="1"/>
        <v>0.86018994543889304</v>
      </c>
    </row>
    <row r="545" spans="1:4" x14ac:dyDescent="0.25">
      <c r="A545">
        <f ca="1"/>
        <v>0.50761650309761652</v>
      </c>
      <c r="B545">
        <f ca="1"/>
        <v>2.6964912662884366E-2</v>
      </c>
      <c r="D545">
        <f ca="1"/>
        <v>0.25840162073196948</v>
      </c>
    </row>
    <row r="546" spans="1:4" x14ac:dyDescent="0.25">
      <c r="A546">
        <f ca="1"/>
        <v>-0.45308023166365996</v>
      </c>
      <c r="B546">
        <f ca="1"/>
        <v>0.29528350831722738</v>
      </c>
      <c r="D546">
        <f ca="1"/>
        <v>0.29247404660852588</v>
      </c>
    </row>
    <row r="547" spans="1:4" x14ac:dyDescent="0.25">
      <c r="A547">
        <f ca="1"/>
        <v>6.4057555218467011E-2</v>
      </c>
      <c r="B547">
        <f ca="1"/>
        <v>3.8295242383530992E-2</v>
      </c>
      <c r="D547">
        <f ca="1"/>
        <v>5.5698959697803377E-3</v>
      </c>
    </row>
    <row r="548" spans="1:4" x14ac:dyDescent="0.25">
      <c r="A548">
        <f ca="1"/>
        <v>-0.91700033953622029</v>
      </c>
      <c r="B548">
        <f ca="1"/>
        <v>0.69135889565991948</v>
      </c>
      <c r="D548">
        <f ca="1"/>
        <v>1.3188667453176466</v>
      </c>
    </row>
    <row r="549" spans="1:4" x14ac:dyDescent="0.25">
      <c r="A549">
        <f ca="1"/>
        <v>-0.77608914040954979</v>
      </c>
      <c r="B549">
        <f ca="1"/>
        <v>-0.47037860320334346</v>
      </c>
      <c r="D549">
        <f ca="1"/>
        <v>0.82357038421316231</v>
      </c>
    </row>
    <row r="550" spans="1:4" x14ac:dyDescent="0.25">
      <c r="A550">
        <f ca="1"/>
        <v>0.35608416135745058</v>
      </c>
      <c r="B550">
        <f ca="1"/>
        <v>-0.18077221528694931</v>
      </c>
      <c r="D550">
        <f ca="1"/>
        <v>0.15947452378939003</v>
      </c>
    </row>
    <row r="551" spans="1:4" x14ac:dyDescent="0.25">
      <c r="A551">
        <f ca="1"/>
        <v>0.17760003484168241</v>
      </c>
      <c r="B551">
        <f ca="1"/>
        <v>0.66609046103024805</v>
      </c>
      <c r="D551">
        <f ca="1"/>
        <v>0.47521827465125521</v>
      </c>
    </row>
    <row r="552" spans="1:4" x14ac:dyDescent="0.25">
      <c r="A552">
        <f ca="1"/>
        <v>-0.34260197576601015</v>
      </c>
      <c r="B552">
        <f ca="1"/>
        <v>-0.8638449017638512</v>
      </c>
      <c r="D552">
        <f ca="1"/>
        <v>0.86360412810217146</v>
      </c>
    </row>
    <row r="553" spans="1:4" x14ac:dyDescent="0.25">
      <c r="A553">
        <f ca="1"/>
        <v>-0.90836319600534332</v>
      </c>
      <c r="B553">
        <f ca="1"/>
        <v>-0.24509203393582868</v>
      </c>
      <c r="D553">
        <f ca="1"/>
        <v>0.88519380095584321</v>
      </c>
    </row>
    <row r="554" spans="1:4" x14ac:dyDescent="0.25">
      <c r="A554">
        <f ca="1"/>
        <v>-0.75065861086820096</v>
      </c>
      <c r="B554">
        <f ca="1"/>
        <v>-0.93297983734407564</v>
      </c>
      <c r="D554">
        <f ca="1"/>
        <v>1.4339397269611549</v>
      </c>
    </row>
    <row r="555" spans="1:4" x14ac:dyDescent="0.25">
      <c r="A555">
        <f ca="1"/>
        <v>-0.42474432837774745</v>
      </c>
      <c r="B555">
        <f ca="1"/>
        <v>-0.42647104715408002</v>
      </c>
      <c r="D555">
        <f ca="1"/>
        <v>0.36228529854976133</v>
      </c>
    </row>
    <row r="556" spans="1:4" x14ac:dyDescent="0.25">
      <c r="A556">
        <f ca="1"/>
        <v>-0.86841364769276375</v>
      </c>
      <c r="B556">
        <f ca="1"/>
        <v>0.72250944398841099</v>
      </c>
      <c r="D556">
        <f ca="1"/>
        <v>1.2761621601514943</v>
      </c>
    </row>
    <row r="557" spans="1:4" x14ac:dyDescent="0.25">
      <c r="A557">
        <f ca="1"/>
        <v>0.82036411175027513</v>
      </c>
      <c r="B557">
        <f ca="1"/>
        <v>0.88847551736374153</v>
      </c>
      <c r="D557">
        <f ca="1"/>
        <v>1.4623860208025861</v>
      </c>
    </row>
    <row r="558" spans="1:4" x14ac:dyDescent="0.25">
      <c r="A558">
        <f ca="1"/>
        <v>-0.53210912205737748</v>
      </c>
      <c r="B558">
        <f ca="1"/>
        <v>-0.83716982301373299</v>
      </c>
      <c r="D558">
        <f ca="1"/>
        <v>0.98399343034151809</v>
      </c>
    </row>
    <row r="559" spans="1:4" x14ac:dyDescent="0.25">
      <c r="A559">
        <f ca="1"/>
        <v>-0.17141788815392411</v>
      </c>
      <c r="B559">
        <f ca="1"/>
        <v>0.93103439346379191</v>
      </c>
      <c r="D559">
        <f ca="1"/>
        <v>0.89620913419164205</v>
      </c>
    </row>
    <row r="560" spans="1:4" x14ac:dyDescent="0.25">
      <c r="A560">
        <f ca="1"/>
        <v>0.92752164898704215</v>
      </c>
      <c r="B560">
        <f ca="1"/>
        <v>0.52491446464490177</v>
      </c>
      <c r="D560">
        <f ca="1"/>
        <v>1.1358316045330856</v>
      </c>
    </row>
    <row r="561" spans="1:4" x14ac:dyDescent="0.25">
      <c r="A561">
        <f ca="1"/>
        <v>0.92588986873980605</v>
      </c>
      <c r="B561">
        <f ca="1"/>
        <v>-0.65412801483824201</v>
      </c>
      <c r="D561">
        <f ca="1"/>
        <v>1.2851555088312345</v>
      </c>
    </row>
    <row r="562" spans="1:4" x14ac:dyDescent="0.25">
      <c r="A562">
        <f ca="1"/>
        <v>0.38124731489114505</v>
      </c>
      <c r="B562">
        <f ca="1"/>
        <v>-0.340550767744773</v>
      </c>
      <c r="D562">
        <f ca="1"/>
        <v>0.26132434052326226</v>
      </c>
    </row>
    <row r="563" spans="1:4" x14ac:dyDescent="0.25">
      <c r="A563">
        <f ca="1"/>
        <v>3.7136160313553157E-2</v>
      </c>
      <c r="B563">
        <f ca="1"/>
        <v>-0.77655651823307537</v>
      </c>
      <c r="D563">
        <f ca="1"/>
        <v>0.60441912041311063</v>
      </c>
    </row>
    <row r="564" spans="1:4" x14ac:dyDescent="0.25">
      <c r="A564">
        <f ca="1"/>
        <v>0.53041124902947634</v>
      </c>
      <c r="B564">
        <f ca="1"/>
        <v>0.13763593368825466</v>
      </c>
      <c r="D564">
        <f ca="1"/>
        <v>0.30027974333924684</v>
      </c>
    </row>
    <row r="565" spans="1:4" x14ac:dyDescent="0.25">
      <c r="A565">
        <f ca="1"/>
        <v>0.70403248873146507</v>
      </c>
      <c r="B565">
        <f ca="1"/>
        <v>-0.81097172051448307</v>
      </c>
      <c r="D565">
        <f ca="1"/>
        <v>1.1533368766636414</v>
      </c>
    </row>
    <row r="566" spans="1:4" x14ac:dyDescent="0.25">
      <c r="A566">
        <f ca="1"/>
        <v>0.35405258765930592</v>
      </c>
      <c r="B566">
        <f ca="1"/>
        <v>0.85914603085560981</v>
      </c>
      <c r="D566">
        <f ca="1"/>
        <v>0.86348513716319886</v>
      </c>
    </row>
    <row r="567" spans="1:4" x14ac:dyDescent="0.25">
      <c r="A567">
        <f ca="1"/>
        <v>0.62663183632904307</v>
      </c>
      <c r="B567">
        <f ca="1"/>
        <v>0.78968869877621528</v>
      </c>
      <c r="D567">
        <f ca="1"/>
        <v>1.0162756992759807</v>
      </c>
    </row>
    <row r="568" spans="1:4" x14ac:dyDescent="0.25">
      <c r="A568">
        <f ca="1"/>
        <v>0.99398072031928697</v>
      </c>
      <c r="B568">
        <f ca="1"/>
        <v>0.22680836366270696</v>
      </c>
      <c r="D568">
        <f ca="1"/>
        <v>1.0394397061938032</v>
      </c>
    </row>
    <row r="569" spans="1:4" x14ac:dyDescent="0.25">
      <c r="A569">
        <f ca="1"/>
        <v>0.7216051005034696</v>
      </c>
      <c r="B569">
        <f ca="1"/>
        <v>-0.40297541924126512</v>
      </c>
      <c r="D569">
        <f ca="1"/>
        <v>0.68310310958529585</v>
      </c>
    </row>
    <row r="570" spans="1:4" x14ac:dyDescent="0.25">
      <c r="A570">
        <f ca="1"/>
        <v>0.2056591589263117</v>
      </c>
      <c r="B570">
        <f ca="1"/>
        <v>0.96530801514172393</v>
      </c>
      <c r="D570">
        <f ca="1"/>
        <v>0.9741152537471327</v>
      </c>
    </row>
    <row r="571" spans="1:4" x14ac:dyDescent="0.25">
      <c r="A571">
        <f ca="1"/>
        <v>-0.90795724745328421</v>
      </c>
      <c r="B571">
        <f ca="1"/>
        <v>-0.24404095093723277</v>
      </c>
      <c r="D571">
        <f ca="1"/>
        <v>0.88394234893729318</v>
      </c>
    </row>
    <row r="572" spans="1:4" x14ac:dyDescent="0.25">
      <c r="A572">
        <f ca="1"/>
        <v>0.785183107750969</v>
      </c>
      <c r="B572">
        <f ca="1"/>
        <v>0.21549150249712068</v>
      </c>
      <c r="D572">
        <f ca="1"/>
        <v>0.66294910034593635</v>
      </c>
    </row>
    <row r="573" spans="1:4" x14ac:dyDescent="0.25">
      <c r="A573">
        <f ca="1"/>
        <v>0.83589547157967803</v>
      </c>
      <c r="B573">
        <f ca="1"/>
        <v>-0.33905568709274836</v>
      </c>
      <c r="D573">
        <f ca="1"/>
        <v>0.81367999835734794</v>
      </c>
    </row>
    <row r="574" spans="1:4" x14ac:dyDescent="0.25">
      <c r="A574">
        <f ca="1"/>
        <v>3.4877837971085679E-3</v>
      </c>
      <c r="B574">
        <f ca="1"/>
        <v>0.37635328941729562</v>
      </c>
      <c r="D574">
        <f ca="1"/>
        <v>0.14165396309103406</v>
      </c>
    </row>
    <row r="575" spans="1:4" x14ac:dyDescent="0.25">
      <c r="A575">
        <f ca="1"/>
        <v>0.68293333223414887</v>
      </c>
      <c r="B575">
        <f ca="1"/>
        <v>-0.11902393634868602</v>
      </c>
      <c r="D575">
        <f ca="1"/>
        <v>0.48056463370037444</v>
      </c>
    </row>
    <row r="576" spans="1:4" x14ac:dyDescent="0.25">
      <c r="A576">
        <f ca="1"/>
        <v>9.4399511658364688E-2</v>
      </c>
      <c r="B576">
        <f ca="1"/>
        <v>-0.66227248659507731</v>
      </c>
      <c r="D576">
        <f ca="1"/>
        <v>0.44751611430216459</v>
      </c>
    </row>
    <row r="577" spans="1:4" x14ac:dyDescent="0.25">
      <c r="A577">
        <f ca="1"/>
        <v>3.3523905075791616E-2</v>
      </c>
      <c r="B577">
        <f ca="1"/>
        <v>-0.290585871156952</v>
      </c>
      <c r="D577">
        <f ca="1"/>
        <v>8.5564000727575404E-2</v>
      </c>
    </row>
    <row r="578" spans="1:4" x14ac:dyDescent="0.25">
      <c r="A578">
        <f ca="1"/>
        <v>-7.637347695619523E-2</v>
      </c>
      <c r="B578">
        <f ca="1"/>
        <v>-0.28140045281497272</v>
      </c>
      <c r="D578">
        <f ca="1"/>
        <v>8.5019122826850174E-2</v>
      </c>
    </row>
    <row r="579" spans="1:4" x14ac:dyDescent="0.25">
      <c r="A579">
        <f ca="1"/>
        <v>-5.0300584433423223E-2</v>
      </c>
      <c r="B579">
        <f ca="1"/>
        <v>-0.60666101687583818</v>
      </c>
      <c r="D579">
        <f ca="1"/>
        <v>0.37056773819116995</v>
      </c>
    </row>
    <row r="580" spans="1:4" x14ac:dyDescent="0.25">
      <c r="A580">
        <f ca="1"/>
        <v>-0.61020966998310944</v>
      </c>
      <c r="B580">
        <f ca="1"/>
        <v>4.2047886451651806E-2</v>
      </c>
      <c r="D580">
        <f ca="1"/>
        <v>0.37412386609594633</v>
      </c>
    </row>
    <row r="581" spans="1:4" x14ac:dyDescent="0.25">
      <c r="A581">
        <f ca="1"/>
        <v>0.98489765726689615</v>
      </c>
      <c r="B581">
        <f ca="1"/>
        <v>0.29484346063642364</v>
      </c>
      <c r="D581">
        <f ca="1"/>
        <v>1.0569560615698828</v>
      </c>
    </row>
    <row r="582" spans="1:4" x14ac:dyDescent="0.25">
      <c r="A582">
        <f ca="1"/>
        <v>0.30059841208853122</v>
      </c>
      <c r="B582">
        <f ca="1"/>
        <v>-0.22503867874188033</v>
      </c>
      <c r="D582">
        <f ca="1"/>
        <v>0.14100181228003766</v>
      </c>
    </row>
    <row r="583" spans="1:4" x14ac:dyDescent="0.25">
      <c r="A583">
        <f ca="1"/>
        <v>-0.83647419093100051</v>
      </c>
      <c r="B583">
        <f ca="1"/>
        <v>-0.18214946581943137</v>
      </c>
      <c r="D583">
        <f ca="1"/>
        <v>0.73286749999197609</v>
      </c>
    </row>
    <row r="584" spans="1:4" x14ac:dyDescent="0.25">
      <c r="A584">
        <f ca="1"/>
        <v>-0.22717037285388564</v>
      </c>
      <c r="B584">
        <f ca="1"/>
        <v>-0.83104449321030183</v>
      </c>
      <c r="D584">
        <f ca="1"/>
        <v>0.74224132799774079</v>
      </c>
    </row>
    <row r="585" spans="1:4" x14ac:dyDescent="0.25">
      <c r="A585">
        <f ca="1"/>
        <v>-0.49845664168802051</v>
      </c>
      <c r="B585">
        <f ca="1"/>
        <v>0.94114668628223197</v>
      </c>
      <c r="D585">
        <f ca="1"/>
        <v>1.1342161087429257</v>
      </c>
    </row>
    <row r="586" spans="1:4" x14ac:dyDescent="0.25">
      <c r="A586">
        <f ca="1"/>
        <v>-0.52376924133836544</v>
      </c>
      <c r="B586">
        <f ca="1"/>
        <v>-0.74669857295364817</v>
      </c>
      <c r="D586">
        <f ca="1"/>
        <v>0.83189297702318155</v>
      </c>
    </row>
    <row r="587" spans="1:4" x14ac:dyDescent="0.25">
      <c r="A587">
        <f ca="1"/>
        <v>0.5346266235440964</v>
      </c>
      <c r="B587">
        <f ca="1"/>
        <v>-0.98400179477307526</v>
      </c>
      <c r="D587">
        <f ca="1"/>
        <v>1.2540851587187942</v>
      </c>
    </row>
    <row r="588" spans="1:4" x14ac:dyDescent="0.25">
      <c r="A588">
        <f ca="1"/>
        <v>0.71128290370318581</v>
      </c>
      <c r="B588">
        <f ca="1"/>
        <v>-0.23549913161312697</v>
      </c>
      <c r="D588">
        <f ca="1"/>
        <v>0.56138321009097236</v>
      </c>
    </row>
    <row r="589" spans="1:4" x14ac:dyDescent="0.25">
      <c r="A589">
        <f ca="1"/>
        <v>-6.8771128224027755E-3</v>
      </c>
      <c r="B589">
        <f ca="1"/>
        <v>0.31429707444334731</v>
      </c>
      <c r="D589">
        <f ca="1"/>
        <v>9.8829945684419052E-2</v>
      </c>
    </row>
    <row r="590" spans="1:4" x14ac:dyDescent="0.25">
      <c r="A590">
        <f ca="1"/>
        <v>0.13930928578043611</v>
      </c>
      <c r="B590">
        <f ca="1"/>
        <v>0.59387500587613662</v>
      </c>
      <c r="D590">
        <f ca="1"/>
        <v>0.37209459970903652</v>
      </c>
    </row>
    <row r="591" spans="1:4" x14ac:dyDescent="0.25">
      <c r="A591">
        <f ca="1"/>
        <v>-0.54678384526498092</v>
      </c>
      <c r="B591">
        <f ca="1"/>
        <v>0.76182722827311355</v>
      </c>
      <c r="D591">
        <f ca="1"/>
        <v>0.87935329918105332</v>
      </c>
    </row>
    <row r="592" spans="1:4" x14ac:dyDescent="0.25">
      <c r="A592">
        <f ca="1"/>
        <v>0.43238733608125957</v>
      </c>
      <c r="B592">
        <f ca="1"/>
        <v>0.60461940338773967</v>
      </c>
      <c r="D592">
        <f ca="1"/>
        <v>0.55252343135639437</v>
      </c>
    </row>
    <row r="593" spans="1:4" x14ac:dyDescent="0.25">
      <c r="A593">
        <f ca="1"/>
        <v>-0.60580094825477326</v>
      </c>
      <c r="B593">
        <f ca="1"/>
        <v>7.0987977110294143E-2</v>
      </c>
      <c r="D593">
        <f ca="1"/>
        <v>0.37203408180059411</v>
      </c>
    </row>
    <row r="594" spans="1:4" x14ac:dyDescent="0.25">
      <c r="A594">
        <f ca="1"/>
        <v>-0.36931230964204875</v>
      </c>
      <c r="B594">
        <f ca="1"/>
        <v>-0.87349930709532098</v>
      </c>
      <c r="D594">
        <f ca="1"/>
        <v>0.89939262154915034</v>
      </c>
    </row>
    <row r="595" spans="1:4" x14ac:dyDescent="0.25">
      <c r="A595">
        <f ca="1"/>
        <v>0.45298118644860197</v>
      </c>
      <c r="B595">
        <f ca="1"/>
        <v>-8.7827142322014717E-2</v>
      </c>
      <c r="D595">
        <f ca="1"/>
        <v>0.21290556220483453</v>
      </c>
    </row>
    <row r="596" spans="1:4" x14ac:dyDescent="0.25">
      <c r="A596">
        <f ca="1"/>
        <v>0.42069366946634901</v>
      </c>
      <c r="B596">
        <f ca="1"/>
        <v>-0.96820618861864616</v>
      </c>
      <c r="D596">
        <f ca="1"/>
        <v>1.114406387208507</v>
      </c>
    </row>
    <row r="597" spans="1:4" x14ac:dyDescent="0.25">
      <c r="A597">
        <f ca="1"/>
        <v>-0.89408083314525078</v>
      </c>
      <c r="B597">
        <f ca="1"/>
        <v>0.23650583203886</v>
      </c>
      <c r="D597">
        <f ca="1"/>
        <v>0.85531554478609917</v>
      </c>
    </row>
    <row r="598" spans="1:4" x14ac:dyDescent="0.25">
      <c r="A598">
        <f ca="1"/>
        <v>-0.55471122690943853</v>
      </c>
      <c r="B598">
        <f ca="1"/>
        <v>0.71524599355667018</v>
      </c>
      <c r="D598">
        <f ca="1"/>
        <v>0.81928137655824296</v>
      </c>
    </row>
    <row r="599" spans="1:4" x14ac:dyDescent="0.25">
      <c r="A599">
        <f ca="1"/>
        <v>-0.39632302608571446</v>
      </c>
      <c r="B599">
        <f ca="1"/>
        <v>0.41218377884322499</v>
      </c>
      <c r="D599">
        <f ca="1"/>
        <v>0.32696740854721851</v>
      </c>
    </row>
    <row r="600" spans="1:4" x14ac:dyDescent="0.25">
      <c r="A600">
        <f ca="1"/>
        <v>0.33745957874029053</v>
      </c>
      <c r="B600">
        <f ca="1"/>
        <v>8.3205037819849004E-3</v>
      </c>
      <c r="D600">
        <f ca="1"/>
        <v>0.11394819806676036</v>
      </c>
    </row>
    <row r="601" spans="1:4" x14ac:dyDescent="0.25">
      <c r="A601">
        <f ca="1"/>
        <v>-0.52130868851706635</v>
      </c>
      <c r="B601">
        <f ca="1"/>
        <v>0.27059930039714541</v>
      </c>
      <c r="D601">
        <f ca="1"/>
        <v>0.3449867300988082</v>
      </c>
    </row>
    <row r="602" spans="1:4" x14ac:dyDescent="0.25">
      <c r="A602">
        <f ca="1"/>
        <v>0.30889034302390761</v>
      </c>
      <c r="B602">
        <f ca="1"/>
        <v>-0.80854030448288006</v>
      </c>
      <c r="D602">
        <f ca="1"/>
        <v>0.74915066798669572</v>
      </c>
    </row>
    <row r="603" spans="1:4" x14ac:dyDescent="0.25">
      <c r="A603">
        <f ca="1"/>
        <v>-0.62771688878470577</v>
      </c>
      <c r="B603">
        <f ca="1"/>
        <v>0.2355392290709879</v>
      </c>
      <c r="D603">
        <f ca="1"/>
        <v>0.44950722089690598</v>
      </c>
    </row>
    <row r="604" spans="1:4" x14ac:dyDescent="0.25">
      <c r="A604">
        <f ca="1"/>
        <v>-0.42307314123424544</v>
      </c>
      <c r="B604">
        <f ca="1"/>
        <v>0.38487508393955738</v>
      </c>
      <c r="D604">
        <f ca="1"/>
        <v>0.32711971307129312</v>
      </c>
    </row>
    <row r="605" spans="1:4" x14ac:dyDescent="0.25">
      <c r="A605">
        <f ca="1"/>
        <v>-0.22047256585945552</v>
      </c>
      <c r="B605">
        <f ca="1"/>
        <v>0.42456027632275717</v>
      </c>
      <c r="D605">
        <f ca="1"/>
        <v>0.22885958052790786</v>
      </c>
    </row>
    <row r="606" spans="1:4" x14ac:dyDescent="0.25">
      <c r="A606">
        <f ca="1"/>
        <v>-0.74834005032191797</v>
      </c>
      <c r="B606">
        <f ca="1"/>
        <v>0.56340135753699139</v>
      </c>
      <c r="D606">
        <f ca="1"/>
        <v>0.87743392059033543</v>
      </c>
    </row>
    <row r="607" spans="1:4" x14ac:dyDescent="0.25">
      <c r="A607">
        <f ca="1"/>
        <v>-0.17253250670358633</v>
      </c>
      <c r="B607">
        <f ca="1"/>
        <v>0.87071746922253768</v>
      </c>
      <c r="D607">
        <f ca="1"/>
        <v>0.78791637707872386</v>
      </c>
    </row>
    <row r="608" spans="1:4" x14ac:dyDescent="0.25">
      <c r="A608">
        <f ca="1"/>
        <v>-0.71853634207359174</v>
      </c>
      <c r="B608">
        <f ca="1"/>
        <v>-0.847082379866267</v>
      </c>
      <c r="D608">
        <f ca="1"/>
        <v>1.2338430331603962</v>
      </c>
    </row>
    <row r="609" spans="1:4" x14ac:dyDescent="0.25">
      <c r="A609">
        <f ca="1"/>
        <v>7.6612529528634177E-2</v>
      </c>
      <c r="B609">
        <f ca="1"/>
        <v>-0.24532650764673458</v>
      </c>
      <c r="D609">
        <f ca="1"/>
        <v>6.6054575034919169E-2</v>
      </c>
    </row>
    <row r="610" spans="1:4" x14ac:dyDescent="0.25">
      <c r="A610">
        <f ca="1"/>
        <v>-0.99133631789832632</v>
      </c>
      <c r="B610">
        <f ca="1"/>
        <v>0.44724423918511214</v>
      </c>
      <c r="D610">
        <f ca="1"/>
        <v>1.1827751046684813</v>
      </c>
    </row>
    <row r="611" spans="1:4" x14ac:dyDescent="0.25">
      <c r="A611">
        <f ca="1"/>
        <v>0.45747578562180946</v>
      </c>
      <c r="B611">
        <f ca="1"/>
        <v>0.49051525444241939</v>
      </c>
      <c r="D611">
        <f ca="1"/>
        <v>0.44988930927100323</v>
      </c>
    </row>
    <row r="612" spans="1:4" x14ac:dyDescent="0.25">
      <c r="A612">
        <f ca="1"/>
        <v>-0.79022481490162533</v>
      </c>
      <c r="B612">
        <f ca="1"/>
        <v>-2.388031618552211E-2</v>
      </c>
      <c r="D612">
        <f ca="1"/>
        <v>0.62502552758742846</v>
      </c>
    </row>
    <row r="613" spans="1:4" x14ac:dyDescent="0.25">
      <c r="A613">
        <f ca="1"/>
        <v>0.4311538943933424</v>
      </c>
      <c r="B613">
        <f ca="1"/>
        <v>-0.55896600827668697</v>
      </c>
      <c r="D613">
        <f ca="1"/>
        <v>0.49833667905931872</v>
      </c>
    </row>
    <row r="614" spans="1:4" x14ac:dyDescent="0.25">
      <c r="A614">
        <f ca="1"/>
        <v>-0.63234749027352066</v>
      </c>
      <c r="B614">
        <f ca="1"/>
        <v>-0.50032328333034459</v>
      </c>
      <c r="D614">
        <f ca="1"/>
        <v>0.65018673629767654</v>
      </c>
    </row>
    <row r="615" spans="1:4" x14ac:dyDescent="0.25">
      <c r="A615">
        <f ca="1"/>
        <v>-0.83756444516370077</v>
      </c>
      <c r="B615">
        <f ca="1"/>
        <v>0.54857299976306084</v>
      </c>
      <c r="D615">
        <f ca="1"/>
        <v>1.002446535871421</v>
      </c>
    </row>
    <row r="616" spans="1:4" x14ac:dyDescent="0.25">
      <c r="A616">
        <f ca="1"/>
        <v>-0.39106648628972307</v>
      </c>
      <c r="B616">
        <f ca="1"/>
        <v>0.93763362670514727</v>
      </c>
      <c r="D616">
        <f ca="1"/>
        <v>1.0320898146272377</v>
      </c>
    </row>
    <row r="617" spans="1:4" x14ac:dyDescent="0.25">
      <c r="A617">
        <f ca="1"/>
        <v>0.6161426321433594</v>
      </c>
      <c r="B617">
        <f ca="1"/>
        <v>-0.97474411575741349</v>
      </c>
      <c r="D617">
        <f ca="1"/>
        <v>1.329757834348249</v>
      </c>
    </row>
    <row r="618" spans="1:4" x14ac:dyDescent="0.25">
      <c r="A618">
        <f ca="1"/>
        <v>-0.92585426558037365</v>
      </c>
      <c r="B618">
        <f ca="1"/>
        <v>0.92344719999678659</v>
      </c>
      <c r="D618">
        <f ca="1"/>
        <v>1.7099608522752781</v>
      </c>
    </row>
    <row r="619" spans="1:4" x14ac:dyDescent="0.25">
      <c r="A619">
        <f ca="1"/>
        <v>-0.74228154439989957</v>
      </c>
      <c r="B619">
        <f ca="1"/>
        <v>-0.73900228580186877</v>
      </c>
      <c r="D619">
        <f ca="1"/>
        <v>1.097106269577087</v>
      </c>
    </row>
    <row r="620" spans="1:4" x14ac:dyDescent="0.25">
      <c r="A620">
        <f ca="1"/>
        <v>-0.24407889615061729</v>
      </c>
      <c r="B620">
        <f ca="1"/>
        <v>-7.49187946927099E-2</v>
      </c>
      <c r="D620">
        <f ca="1"/>
        <v>6.5187333344312232E-2</v>
      </c>
    </row>
    <row r="621" spans="1:4" x14ac:dyDescent="0.25">
      <c r="A621">
        <f ca="1"/>
        <v>0.61005492369843584</v>
      </c>
      <c r="B621">
        <f ca="1"/>
        <v>-0.62286277485453612</v>
      </c>
      <c r="D621">
        <f ca="1"/>
        <v>0.76012504622819699</v>
      </c>
    </row>
    <row r="622" spans="1:4" x14ac:dyDescent="0.25">
      <c r="A622">
        <f ca="1"/>
        <v>0.27626398308194888</v>
      </c>
      <c r="B622">
        <f ca="1"/>
        <v>0.18532410498581942</v>
      </c>
      <c r="D622">
        <f ca="1"/>
        <v>0.11066681223709834</v>
      </c>
    </row>
    <row r="623" spans="1:4" x14ac:dyDescent="0.25">
      <c r="A623">
        <f ca="1"/>
        <v>8.9506586635131891E-2</v>
      </c>
      <c r="B623">
        <f ca="1"/>
        <v>0.34720445243188758</v>
      </c>
      <c r="D623">
        <f ca="1"/>
        <v>0.12856236083959927</v>
      </c>
    </row>
    <row r="624" spans="1:4" x14ac:dyDescent="0.25">
      <c r="A624">
        <f ca="1"/>
        <v>0.85401843243319053</v>
      </c>
      <c r="B624">
        <f ca="1"/>
        <v>0.80194122002302892</v>
      </c>
      <c r="D624">
        <f ca="1"/>
        <v>1.3724572033076681</v>
      </c>
    </row>
    <row r="625" spans="1:4" x14ac:dyDescent="0.25">
      <c r="A625">
        <f ca="1"/>
        <v>0.74334099303310186</v>
      </c>
      <c r="B625">
        <f ca="1"/>
        <v>0.52138418936501907</v>
      </c>
      <c r="D625">
        <f ca="1"/>
        <v>0.82439730484325602</v>
      </c>
    </row>
    <row r="626" spans="1:4" x14ac:dyDescent="0.25">
      <c r="A626">
        <f ca="1"/>
        <v>0.43319560349450814</v>
      </c>
      <c r="B626">
        <f ca="1"/>
        <v>0.61909468035081527</v>
      </c>
      <c r="D626">
        <f ca="1"/>
        <v>0.57093665412564931</v>
      </c>
    </row>
    <row r="627" spans="1:4" x14ac:dyDescent="0.25">
      <c r="A627">
        <f ca="1"/>
        <v>-0.78399451936970976</v>
      </c>
      <c r="B627">
        <f ca="1"/>
        <v>4.2889516988972476E-2</v>
      </c>
      <c r="D627">
        <f ca="1"/>
        <v>0.6164869170692896</v>
      </c>
    </row>
    <row r="628" spans="1:4" x14ac:dyDescent="0.25">
      <c r="A628">
        <f ca="1"/>
        <v>0.81376930697997807</v>
      </c>
      <c r="B628">
        <f ca="1"/>
        <v>0.3869302708745983</v>
      </c>
      <c r="D628">
        <f ca="1"/>
        <v>0.8119355195017639</v>
      </c>
    </row>
    <row r="629" spans="1:4" x14ac:dyDescent="0.25">
      <c r="A629">
        <f ca="1"/>
        <v>0.31622712556389154</v>
      </c>
      <c r="B629">
        <f ca="1"/>
        <v>-0.96394838490758605</v>
      </c>
      <c r="D629">
        <f ca="1"/>
        <v>1.0291960837083449</v>
      </c>
    </row>
    <row r="630" spans="1:4" x14ac:dyDescent="0.25">
      <c r="A630">
        <f ca="1"/>
        <v>-0.56463066009907315</v>
      </c>
      <c r="B630">
        <f ca="1"/>
        <v>-0.78709457310515618</v>
      </c>
      <c r="D630">
        <f ca="1"/>
        <v>0.93832564933550311</v>
      </c>
    </row>
    <row r="631" spans="1:4" x14ac:dyDescent="0.25">
      <c r="A631">
        <f ca="1"/>
        <v>0.56831782240380413</v>
      </c>
      <c r="B631">
        <f ca="1"/>
        <v>-0.61091678504453806</v>
      </c>
      <c r="D631">
        <f ca="1"/>
        <v>0.69620446551095616</v>
      </c>
    </row>
    <row r="632" spans="1:4" x14ac:dyDescent="0.25">
      <c r="A632">
        <f ca="1"/>
        <v>-0.24292837473044604</v>
      </c>
      <c r="B632">
        <f ca="1"/>
        <v>0.23877544232413017</v>
      </c>
      <c r="D632">
        <f ca="1"/>
        <v>0.11602790710626003</v>
      </c>
    </row>
    <row r="633" spans="1:4" x14ac:dyDescent="0.25">
      <c r="A633">
        <f ca="1"/>
        <v>-0.21028356919557667</v>
      </c>
      <c r="B633">
        <f ca="1"/>
        <v>0.54552666803401584</v>
      </c>
      <c r="D633">
        <f ca="1"/>
        <v>0.34181852500992616</v>
      </c>
    </row>
    <row r="634" spans="1:4" x14ac:dyDescent="0.25">
      <c r="A634">
        <f ca="1"/>
        <v>0.45216064953444723</v>
      </c>
      <c r="B634">
        <f ca="1"/>
        <v>-0.24962293275469216</v>
      </c>
      <c r="D634">
        <f ca="1"/>
        <v>0.26676086154446677</v>
      </c>
    </row>
    <row r="635" spans="1:4" x14ac:dyDescent="0.25">
      <c r="A635">
        <f ca="1"/>
        <v>-4.8888466749854809E-2</v>
      </c>
      <c r="B635">
        <f ca="1"/>
        <v>-0.32889035555442336</v>
      </c>
      <c r="D635">
        <f ca="1"/>
        <v>0.11055894815786668</v>
      </c>
    </row>
    <row r="636" spans="1:4" x14ac:dyDescent="0.25">
      <c r="A636">
        <f ca="1"/>
        <v>-0.95011787686272631</v>
      </c>
      <c r="B636">
        <f ca="1"/>
        <v>-0.83210963049378583</v>
      </c>
      <c r="D636">
        <f ca="1"/>
        <v>1.5951304170946394</v>
      </c>
    </row>
    <row r="637" spans="1:4" x14ac:dyDescent="0.25">
      <c r="A637">
        <f ca="1"/>
        <v>0.81829312857826664</v>
      </c>
      <c r="B637">
        <f ca="1"/>
        <v>-0.99983528271115341</v>
      </c>
      <c r="D637">
        <f ca="1"/>
        <v>1.6692742368324995</v>
      </c>
    </row>
    <row r="638" spans="1:4" x14ac:dyDescent="0.25">
      <c r="A638">
        <f ca="1"/>
        <v>0.30477738900717966</v>
      </c>
      <c r="B638">
        <f ca="1"/>
        <v>0.50890030846969836</v>
      </c>
      <c r="D638">
        <f ca="1"/>
        <v>0.35186878081058781</v>
      </c>
    </row>
    <row r="639" spans="1:4" x14ac:dyDescent="0.25">
      <c r="A639">
        <f ca="1"/>
        <v>-0.83634001986629203</v>
      </c>
      <c r="B639">
        <f ca="1"/>
        <v>0.93113494062332558</v>
      </c>
      <c r="D639">
        <f ca="1"/>
        <v>1.5664769064795538</v>
      </c>
    </row>
    <row r="640" spans="1:4" x14ac:dyDescent="0.25">
      <c r="A640">
        <f ca="1"/>
        <v>-0.43251110587885888</v>
      </c>
      <c r="B640">
        <f ca="1"/>
        <v>0.67650394740945319</v>
      </c>
      <c r="D640">
        <f ca="1"/>
        <v>0.6447234475691257</v>
      </c>
    </row>
    <row r="641" spans="1:4" x14ac:dyDescent="0.25">
      <c r="A641">
        <f ca="1"/>
        <v>-0.58996240282963219</v>
      </c>
      <c r="B641">
        <f ca="1"/>
        <v>0.41054273066560509</v>
      </c>
      <c r="D641">
        <f ca="1"/>
        <v>0.51660097045488484</v>
      </c>
    </row>
    <row r="642" spans="1:4" x14ac:dyDescent="0.25">
      <c r="A642">
        <f ca="1"/>
        <v>-0.61249074313301577</v>
      </c>
      <c r="B642">
        <f ca="1"/>
        <v>-0.73284015037218087</v>
      </c>
      <c r="D642">
        <f ca="1"/>
        <v>0.91219959642115467</v>
      </c>
    </row>
    <row r="643" spans="1:4" x14ac:dyDescent="0.25">
      <c r="A643">
        <f ca="1"/>
        <v>0.86566873213600659</v>
      </c>
      <c r="B643">
        <f ca="1"/>
        <v>0.83765853565228054</v>
      </c>
      <c r="D643">
        <f ca="1"/>
        <v>1.4510541761490841</v>
      </c>
    </row>
    <row r="644" spans="1:4" x14ac:dyDescent="0.25">
      <c r="A644">
        <f ca="1"/>
        <v>-0.47340832477013772</v>
      </c>
      <c r="B644">
        <f ca="1"/>
        <v>-0.3331385092143504</v>
      </c>
      <c r="D644">
        <f ca="1"/>
        <v>0.33509670828322802</v>
      </c>
    </row>
    <row r="645" spans="1:4" x14ac:dyDescent="0.25">
      <c r="A645">
        <f ca="1"/>
        <v>-0.35463092975223187</v>
      </c>
      <c r="B645">
        <f ca="1"/>
        <v>0.76452789023871337</v>
      </c>
      <c r="D645">
        <f ca="1"/>
        <v>0.71026599128979051</v>
      </c>
    </row>
    <row r="646" spans="1:4" x14ac:dyDescent="0.25">
      <c r="A646">
        <f ca="1"/>
        <v>-0.2878045296882763</v>
      </c>
      <c r="B646">
        <f ca="1"/>
        <v>-0.7195497281137444</v>
      </c>
      <c r="D646">
        <f ca="1"/>
        <v>0.60058325853765337</v>
      </c>
    </row>
    <row r="647" spans="1:4" x14ac:dyDescent="0.25">
      <c r="A647">
        <f ca="1"/>
        <v>0.61729050575869282</v>
      </c>
      <c r="B647">
        <f ca="1"/>
        <v>-2.7170272721170452E-2</v>
      </c>
      <c r="D647">
        <f ca="1"/>
        <v>0.3817857922195656</v>
      </c>
    </row>
    <row r="648" spans="1:4" x14ac:dyDescent="0.25">
      <c r="A648">
        <f ca="1"/>
        <v>0.76005644940197081</v>
      </c>
      <c r="B648">
        <f ca="1"/>
        <v>-0.98962783244590002</v>
      </c>
      <c r="D648">
        <f ca="1"/>
        <v>1.557049053029101</v>
      </c>
    </row>
    <row r="649" spans="1:4" x14ac:dyDescent="0.25">
      <c r="A649">
        <f ca="1"/>
        <v>-0.31836631268738302</v>
      </c>
      <c r="B649">
        <f ca="1"/>
        <v>0.54370128450279354</v>
      </c>
      <c r="D649">
        <f ca="1"/>
        <v>0.39696819582414822</v>
      </c>
    </row>
    <row r="650" spans="1:4" x14ac:dyDescent="0.25">
      <c r="A650">
        <f ca="1"/>
        <v>0.45966279495892959</v>
      </c>
      <c r="B650">
        <f ca="1"/>
        <v>0.7037641084235049</v>
      </c>
      <c r="D650">
        <f ca="1"/>
        <v>0.7065738053745857</v>
      </c>
    </row>
    <row r="651" spans="1:4" x14ac:dyDescent="0.25">
      <c r="A651">
        <f ca="1"/>
        <v>0.64871629127817965</v>
      </c>
      <c r="B651">
        <f ca="1"/>
        <v>0.7909009355897143</v>
      </c>
      <c r="D651">
        <f ca="1"/>
        <v>1.0463571164864014</v>
      </c>
    </row>
    <row r="652" spans="1:4" x14ac:dyDescent="0.25">
      <c r="A652">
        <f ca="1"/>
        <v>-0.73286913264741371</v>
      </c>
      <c r="B652">
        <f ca="1"/>
        <v>0.78030144992397177</v>
      </c>
      <c r="D652">
        <f ca="1"/>
        <v>1.1459675183408251</v>
      </c>
    </row>
    <row r="653" spans="1:4" x14ac:dyDescent="0.25">
      <c r="A653">
        <f ca="1"/>
        <v>-0.75467554458033259</v>
      </c>
      <c r="B653">
        <f ca="1"/>
        <v>-0.4659981191166207</v>
      </c>
      <c r="D653">
        <f ca="1"/>
        <v>0.78668942460784974</v>
      </c>
    </row>
    <row r="654" spans="1:4" x14ac:dyDescent="0.25">
      <c r="A654">
        <f ca="1"/>
        <v>8.8969893814846657E-2</v>
      </c>
      <c r="B654">
        <f ca="1"/>
        <v>0.75743314449685206</v>
      </c>
      <c r="D654">
        <f ca="1"/>
        <v>0.58162061038781421</v>
      </c>
    </row>
    <row r="655" spans="1:4" x14ac:dyDescent="0.25">
      <c r="A655">
        <f ca="1"/>
        <v>-4.406965199615831E-2</v>
      </c>
      <c r="B655">
        <f ca="1"/>
        <v>0.9056751558032885</v>
      </c>
      <c r="D655">
        <f ca="1"/>
        <v>0.82218962206637336</v>
      </c>
    </row>
    <row r="656" spans="1:4" x14ac:dyDescent="0.25">
      <c r="A656">
        <f ca="1"/>
        <v>0.11595711912357198</v>
      </c>
      <c r="B656">
        <f ca="1"/>
        <v>-0.1258939321710717</v>
      </c>
      <c r="D656">
        <f ca="1"/>
        <v>2.9295335632932663E-2</v>
      </c>
    </row>
    <row r="657" spans="1:4" x14ac:dyDescent="0.25">
      <c r="A657">
        <f ca="1"/>
        <v>0.35740308917292696</v>
      </c>
      <c r="B657">
        <f ca="1"/>
        <v>0.93835916800301833</v>
      </c>
      <c r="D657">
        <f ca="1"/>
        <v>1.0082548963256679</v>
      </c>
    </row>
    <row r="658" spans="1:4" x14ac:dyDescent="0.25">
      <c r="A658">
        <f ca="1"/>
        <v>-0.984768618028806</v>
      </c>
      <c r="B658">
        <f ca="1"/>
        <v>-0.51237682827519593</v>
      </c>
      <c r="D658">
        <f ca="1"/>
        <v>1.2322992452077139</v>
      </c>
    </row>
    <row r="659" spans="1:4" x14ac:dyDescent="0.25">
      <c r="A659">
        <f ca="1"/>
        <v>-6.0075360127484156E-2</v>
      </c>
      <c r="B659">
        <f ca="1"/>
        <v>-0.11839865013285733</v>
      </c>
      <c r="D659">
        <f ca="1"/>
        <v>1.7627289247729671E-2</v>
      </c>
    </row>
    <row r="660" spans="1:4" x14ac:dyDescent="0.25">
      <c r="A660">
        <f ca="1"/>
        <v>-2.2610250349181626E-2</v>
      </c>
      <c r="B660">
        <f ca="1"/>
        <v>0.73628370117199182</v>
      </c>
      <c r="D660">
        <f ca="1"/>
        <v>0.54262491203237961</v>
      </c>
    </row>
    <row r="661" spans="1:4" x14ac:dyDescent="0.25">
      <c r="A661">
        <f ca="1"/>
        <v>-0.96880892579418409</v>
      </c>
      <c r="B661">
        <f ca="1"/>
        <v>-0.60846445094800305</v>
      </c>
      <c r="D661">
        <f ca="1"/>
        <v>1.3088197227659357</v>
      </c>
    </row>
    <row r="662" spans="1:4" x14ac:dyDescent="0.25">
      <c r="A662">
        <f ca="1"/>
        <v>0.50526678249993617</v>
      </c>
      <c r="B662">
        <f ca="1"/>
        <v>-0.27037084094969921</v>
      </c>
      <c r="D662">
        <f ca="1"/>
        <v>0.32839491313368535</v>
      </c>
    </row>
    <row r="663" spans="1:4" x14ac:dyDescent="0.25">
      <c r="A663">
        <f ca="1"/>
        <v>-0.54467251387442572</v>
      </c>
      <c r="B663">
        <f ca="1"/>
        <v>-0.64001739061295626</v>
      </c>
      <c r="D663">
        <f ca="1"/>
        <v>0.70629040765730389</v>
      </c>
    </row>
    <row r="664" spans="1:4" x14ac:dyDescent="0.25">
      <c r="A664">
        <f ca="1"/>
        <v>0.52294062780658956</v>
      </c>
      <c r="B664">
        <f ca="1"/>
        <v>0.58376069379250706</v>
      </c>
      <c r="D664">
        <f ca="1"/>
        <v>0.61424344782785922</v>
      </c>
    </row>
    <row r="665" spans="1:4" x14ac:dyDescent="0.25">
      <c r="A665">
        <f ca="1"/>
        <v>-0.75096210165959421</v>
      </c>
      <c r="B665">
        <f ca="1"/>
        <v>0.85513779036254789</v>
      </c>
      <c r="D665">
        <f ca="1"/>
        <v>1.2952047186351356</v>
      </c>
    </row>
    <row r="666" spans="1:4" x14ac:dyDescent="0.25">
      <c r="A666">
        <f ca="1"/>
        <v>0.3396966062650657</v>
      </c>
      <c r="B666">
        <f ca="1"/>
        <v>0.66545745135286172</v>
      </c>
      <c r="D666">
        <f ca="1"/>
        <v>0.55822740386904945</v>
      </c>
    </row>
    <row r="667" spans="1:4" x14ac:dyDescent="0.25">
      <c r="A667">
        <f ca="1"/>
        <v>0.71736909462106868</v>
      </c>
      <c r="B667">
        <f ca="1"/>
        <v>-0.80762289143425403</v>
      </c>
      <c r="D667">
        <f ca="1"/>
        <v>1.1668731526860765</v>
      </c>
    </row>
    <row r="668" spans="1:4" x14ac:dyDescent="0.25">
      <c r="A668">
        <f ca="1"/>
        <v>0.57091882936917182</v>
      </c>
      <c r="B668">
        <f ca="1"/>
        <v>3.0884378723452288E-2</v>
      </c>
      <c r="D668">
        <f ca="1"/>
        <v>0.32690215457739918</v>
      </c>
    </row>
    <row r="669" spans="1:4" x14ac:dyDescent="0.25">
      <c r="A669">
        <f ca="1"/>
        <v>0.89505120783422321</v>
      </c>
      <c r="B669">
        <f ca="1"/>
        <v>4.4971239351214942E-2</v>
      </c>
      <c r="D669">
        <f ca="1"/>
        <v>0.80313907701428611</v>
      </c>
    </row>
    <row r="670" spans="1:4" x14ac:dyDescent="0.25">
      <c r="A670">
        <f ca="1"/>
        <v>-0.91320608121286329</v>
      </c>
      <c r="B670">
        <f ca="1"/>
        <v>-0.65922565884702689</v>
      </c>
      <c r="D670">
        <f ca="1"/>
        <v>1.2685238160464514</v>
      </c>
    </row>
    <row r="671" spans="1:4" x14ac:dyDescent="0.25">
      <c r="A671">
        <f ca="1"/>
        <v>-0.17823589163829201</v>
      </c>
      <c r="B671">
        <f ca="1"/>
        <v>-0.26567808866963416</v>
      </c>
      <c r="D671">
        <f ca="1"/>
        <v>0.10235287986724696</v>
      </c>
    </row>
    <row r="672" spans="1:4" x14ac:dyDescent="0.25">
      <c r="A672">
        <f ca="1"/>
        <v>0.40838356920866437</v>
      </c>
      <c r="B672">
        <f ca="1"/>
        <v>-5.6684027944589266E-2</v>
      </c>
      <c r="D672">
        <f ca="1"/>
        <v>0.16999021862363095</v>
      </c>
    </row>
    <row r="673" spans="1:4" x14ac:dyDescent="0.25">
      <c r="A673">
        <f ca="1"/>
        <v>0.60174904474200375</v>
      </c>
      <c r="B673">
        <f ca="1"/>
        <v>-0.8279296453013234</v>
      </c>
      <c r="D673">
        <f ca="1"/>
        <v>1.0475694104166893</v>
      </c>
    </row>
    <row r="674" spans="1:4" x14ac:dyDescent="0.25">
      <c r="A674">
        <f ca="1"/>
        <v>0.31231143413599738</v>
      </c>
      <c r="B674">
        <f ca="1"/>
        <v>-0.21854854156496106</v>
      </c>
      <c r="D674">
        <f ca="1"/>
        <v>0.14530189691225495</v>
      </c>
    </row>
    <row r="675" spans="1:4" x14ac:dyDescent="0.25">
      <c r="A675">
        <f ca="1"/>
        <v>-7.9497735559076466E-2</v>
      </c>
      <c r="B675">
        <f ca="1"/>
        <v>9.0795399456025994E-2</v>
      </c>
      <c r="D675">
        <f ca="1"/>
        <v>1.4563694521400177E-2</v>
      </c>
    </row>
    <row r="676" spans="1:4" x14ac:dyDescent="0.25">
      <c r="A676">
        <f ca="1"/>
        <v>-0.76303286482444066</v>
      </c>
      <c r="B676">
        <f ca="1"/>
        <v>-0.11077209017562129</v>
      </c>
      <c r="D676">
        <f ca="1"/>
        <v>0.59448960876406909</v>
      </c>
    </row>
    <row r="677" spans="1:4" x14ac:dyDescent="0.25">
      <c r="A677">
        <f ca="1"/>
        <v>0.96095013204162583</v>
      </c>
      <c r="B677">
        <f ca="1"/>
        <v>-0.34215524346561965</v>
      </c>
      <c r="D677">
        <f ca="1"/>
        <v>1.0404953669018355</v>
      </c>
    </row>
    <row r="678" spans="1:4" x14ac:dyDescent="0.25">
      <c r="A678">
        <f ca="1"/>
        <v>0.44615743599917201</v>
      </c>
      <c r="B678">
        <f ca="1"/>
        <v>0.45772476761466852</v>
      </c>
      <c r="D678">
        <f ca="1"/>
        <v>0.40856842058525755</v>
      </c>
    </row>
    <row r="679" spans="1:4" x14ac:dyDescent="0.25">
      <c r="A679">
        <f ca="1"/>
        <v>-9.2176861800975729E-2</v>
      </c>
      <c r="B679">
        <f ca="1"/>
        <v>0.17927266734617198</v>
      </c>
      <c r="D679">
        <f ca="1"/>
        <v>4.0635263108887418E-2</v>
      </c>
    </row>
    <row r="680" spans="1:4" x14ac:dyDescent="0.25">
      <c r="A680">
        <f ca="1"/>
        <v>0.69976780558321572</v>
      </c>
      <c r="B680">
        <f ca="1"/>
        <v>-3.6912720124433251E-2</v>
      </c>
      <c r="D680">
        <f ca="1"/>
        <v>0.49103753063773392</v>
      </c>
    </row>
    <row r="681" spans="1:4" x14ac:dyDescent="0.25">
      <c r="A681">
        <f ca="1"/>
        <v>3.303812704903808E-2</v>
      </c>
      <c r="B681">
        <f ca="1"/>
        <v>0.71200502538489729</v>
      </c>
      <c r="D681">
        <f ca="1"/>
        <v>0.50804267401225667</v>
      </c>
    </row>
    <row r="682" spans="1:4" x14ac:dyDescent="0.25">
      <c r="A682">
        <f ca="1"/>
        <v>-0.93877576576424238</v>
      </c>
      <c r="B682">
        <f ca="1"/>
        <v>0.81321930301332102</v>
      </c>
      <c r="D682">
        <f ca="1"/>
        <v>1.5426255731797114</v>
      </c>
    </row>
    <row r="683" spans="1:4" x14ac:dyDescent="0.25">
      <c r="A683">
        <f ca="1"/>
        <v>-0.71665326173522326</v>
      </c>
      <c r="B683">
        <f ca="1"/>
        <v>0.44354722460058937</v>
      </c>
      <c r="D683">
        <f ca="1"/>
        <v>0.71032603800662009</v>
      </c>
    </row>
    <row r="684" spans="1:4" x14ac:dyDescent="0.25">
      <c r="A684">
        <f ca="1"/>
        <v>-0.94539513801738306</v>
      </c>
      <c r="B684">
        <f ca="1"/>
        <v>0.59924541613544791</v>
      </c>
      <c r="D684">
        <f ca="1"/>
        <v>1.2528670357462528</v>
      </c>
    </row>
    <row r="685" spans="1:4" x14ac:dyDescent="0.25">
      <c r="A685">
        <f ca="1"/>
        <v>0.94187862517676457</v>
      </c>
      <c r="B685">
        <f ca="1"/>
        <v>0.27803705947773039</v>
      </c>
      <c r="D685">
        <f ca="1"/>
        <v>0.96443995100789515</v>
      </c>
    </row>
    <row r="686" spans="1:4" x14ac:dyDescent="0.25">
      <c r="A686">
        <f ca="1"/>
        <v>0.87705874935816386</v>
      </c>
      <c r="B686">
        <f ca="1"/>
        <v>6.9904931211903554E-2</v>
      </c>
      <c r="D686">
        <f ca="1"/>
        <v>0.77411874923344748</v>
      </c>
    </row>
    <row r="687" spans="1:4" x14ac:dyDescent="0.25">
      <c r="A687">
        <f ca="1"/>
        <v>0.36948530486400299</v>
      </c>
      <c r="B687">
        <f ca="1"/>
        <v>-0.84735517239791558</v>
      </c>
      <c r="D687">
        <f ca="1"/>
        <v>0.85453017869994652</v>
      </c>
    </row>
    <row r="688" spans="1:4" x14ac:dyDescent="0.25">
      <c r="A688">
        <f ca="1"/>
        <v>-0.43887674689472256</v>
      </c>
      <c r="B688">
        <f ca="1"/>
        <v>0.54862031534000999</v>
      </c>
      <c r="D688">
        <f ca="1"/>
        <v>0.49359704936866639</v>
      </c>
    </row>
    <row r="689" spans="1:4" x14ac:dyDescent="0.25">
      <c r="A689">
        <f ca="1"/>
        <v>0.63333211786870747</v>
      </c>
      <c r="B689">
        <f ca="1"/>
        <v>-0.96809551571712005</v>
      </c>
      <c r="D689">
        <f ca="1"/>
        <v>1.3383184990756591</v>
      </c>
    </row>
    <row r="690" spans="1:4" x14ac:dyDescent="0.25">
      <c r="A690">
        <f ca="1"/>
        <v>-0.74423354700654953</v>
      </c>
      <c r="B690">
        <f ca="1"/>
        <v>-0.73943455303382</v>
      </c>
      <c r="D690">
        <f ca="1"/>
        <v>1.1006470307102751</v>
      </c>
    </row>
    <row r="691" spans="1:4" x14ac:dyDescent="0.25">
      <c r="A691">
        <f ca="1"/>
        <v>-0.78032106059730921</v>
      </c>
      <c r="B691">
        <f ca="1"/>
        <v>-0.95409723674311775</v>
      </c>
      <c r="D691">
        <f ca="1"/>
        <v>1.5192024947725624</v>
      </c>
    </row>
    <row r="692" spans="1:4" x14ac:dyDescent="0.25">
      <c r="A692">
        <f ca="1"/>
        <v>-0.93820795412294866</v>
      </c>
      <c r="B692">
        <f ca="1"/>
        <v>0.66693007533610538</v>
      </c>
      <c r="D692">
        <f ca="1"/>
        <v>1.3250298905673921</v>
      </c>
    </row>
    <row r="693" spans="1:4" x14ac:dyDescent="0.25">
      <c r="A693">
        <f ca="1"/>
        <v>-0.99399880108790661</v>
      </c>
      <c r="B693">
        <f ca="1"/>
        <v>-0.9229229556894849</v>
      </c>
      <c r="D693">
        <f ca="1"/>
        <v>1.8398203987028108</v>
      </c>
    </row>
    <row r="694" spans="1:4" x14ac:dyDescent="0.25">
      <c r="A694">
        <f ca="1"/>
        <v>0.77439816695977015</v>
      </c>
      <c r="B694">
        <f ca="1"/>
        <v>-0.26411476430620096</v>
      </c>
      <c r="D694">
        <f ca="1"/>
        <v>0.66944912971517212</v>
      </c>
    </row>
    <row r="695" spans="1:4" x14ac:dyDescent="0.25">
      <c r="A695">
        <f ca="1"/>
        <v>-0.4579541470948425</v>
      </c>
      <c r="B695">
        <f ca="1"/>
        <v>0.32894776635678213</v>
      </c>
      <c r="D695">
        <f ca="1"/>
        <v>0.31792863383248077</v>
      </c>
    </row>
    <row r="696" spans="1:4" x14ac:dyDescent="0.25">
      <c r="A696">
        <f ca="1"/>
        <v>-0.90601392383387269</v>
      </c>
      <c r="B696">
        <f ca="1"/>
        <v>-0.77179493993623782</v>
      </c>
      <c r="D696">
        <f ca="1"/>
        <v>1.4165286594920314</v>
      </c>
    </row>
    <row r="697" spans="1:4" x14ac:dyDescent="0.25">
      <c r="A697">
        <f ca="1"/>
        <v>-0.81566408986999583</v>
      </c>
      <c r="B697">
        <f ca="1"/>
        <v>0.94460264372628511</v>
      </c>
      <c r="D697">
        <f ca="1"/>
        <v>1.5575820620381355</v>
      </c>
    </row>
    <row r="698" spans="1:4" x14ac:dyDescent="0.25">
      <c r="A698">
        <f ca="1"/>
        <v>0.68226194234087179</v>
      </c>
      <c r="B698">
        <f ca="1"/>
        <v>-0.67764601481987419</v>
      </c>
      <c r="D698">
        <f ca="1"/>
        <v>0.92468547936799617</v>
      </c>
    </row>
    <row r="699" spans="1:4" x14ac:dyDescent="0.25">
      <c r="A699">
        <f ca="1"/>
        <v>-0.87577121319793894</v>
      </c>
      <c r="B699">
        <f ca="1"/>
        <v>-0.40825853143198176</v>
      </c>
      <c r="D699">
        <f ca="1"/>
        <v>0.93365024635318827</v>
      </c>
    </row>
    <row r="700" spans="1:4" x14ac:dyDescent="0.25">
      <c r="A700">
        <f ca="1"/>
        <v>0.26054434146544003</v>
      </c>
      <c r="B700">
        <f ca="1"/>
        <v>0.83802690607919228</v>
      </c>
      <c r="D700">
        <f ca="1"/>
        <v>0.77017244918232319</v>
      </c>
    </row>
    <row r="701" spans="1:4" x14ac:dyDescent="0.25">
      <c r="A701">
        <f ca="1"/>
        <v>-9.6056607958332263E-2</v>
      </c>
      <c r="B701">
        <f ca="1"/>
        <v>0.88453189920908248</v>
      </c>
      <c r="D701">
        <f ca="1"/>
        <v>0.79162355265088724</v>
      </c>
    </row>
    <row r="702" spans="1:4" x14ac:dyDescent="0.25">
      <c r="A702">
        <f ca="1"/>
        <v>-8.6559841279249872E-2</v>
      </c>
      <c r="B702">
        <f ca="1"/>
        <v>0.50792960678292487</v>
      </c>
      <c r="D702">
        <f ca="1"/>
        <v>0.26548509156894562</v>
      </c>
    </row>
    <row r="703" spans="1:4" x14ac:dyDescent="0.25">
      <c r="A703">
        <f ca="1"/>
        <v>0.12824042399621227</v>
      </c>
      <c r="B703">
        <f ca="1"/>
        <v>-0.41323257933436919</v>
      </c>
      <c r="D703">
        <f ca="1"/>
        <v>0.18720677097006402</v>
      </c>
    </row>
    <row r="704" spans="1:4" x14ac:dyDescent="0.25">
      <c r="A704">
        <f ca="1"/>
        <v>0.60154692667275356</v>
      </c>
      <c r="B704">
        <f ca="1"/>
        <v>7.022129287447032E-2</v>
      </c>
      <c r="D704">
        <f ca="1"/>
        <v>0.36678973496239725</v>
      </c>
    </row>
    <row r="705" spans="1:4" x14ac:dyDescent="0.25">
      <c r="A705">
        <f ca="1"/>
        <v>-0.29710092323541137</v>
      </c>
      <c r="B705">
        <f ca="1"/>
        <v>-0.87702259581501329</v>
      </c>
      <c r="D705">
        <f ca="1"/>
        <v>0.85743759215743798</v>
      </c>
    </row>
    <row r="706" spans="1:4" x14ac:dyDescent="0.25">
      <c r="A706">
        <f ca="1"/>
        <v>-0.51663642487261585</v>
      </c>
      <c r="B706">
        <f ca="1"/>
        <v>0.46198804978197683</v>
      </c>
      <c r="D706">
        <f ca="1"/>
        <v>0.48034615364651234</v>
      </c>
    </row>
    <row r="707" spans="1:4" x14ac:dyDescent="0.25">
      <c r="A707">
        <f ca="1"/>
        <v>-0.63983912520973329</v>
      </c>
      <c r="B707">
        <f ca="1"/>
        <v>-0.36960860147395502</v>
      </c>
      <c r="D707">
        <f ca="1"/>
        <v>0.54600462443268971</v>
      </c>
    </row>
    <row r="708" spans="1:4" x14ac:dyDescent="0.25">
      <c r="A708">
        <f ca="1"/>
        <v>0.44861311270481785</v>
      </c>
      <c r="B708">
        <f ca="1"/>
        <v>0.19935871560880991</v>
      </c>
      <c r="D708">
        <f ca="1"/>
        <v>0.24099762237989997</v>
      </c>
    </row>
    <row r="709" spans="1:4" x14ac:dyDescent="0.25">
      <c r="A709">
        <f ca="1"/>
        <v>-0.49832021206133281</v>
      </c>
      <c r="B709">
        <f ca="1"/>
        <v>-0.98291078517417363</v>
      </c>
      <c r="D709">
        <f ca="1"/>
        <v>1.2144366453605622</v>
      </c>
    </row>
    <row r="710" spans="1:4" x14ac:dyDescent="0.25">
      <c r="A710">
        <f ca="1"/>
        <v>0.88047709589604195</v>
      </c>
      <c r="B710">
        <f ca="1"/>
        <v>0.43321452156142626</v>
      </c>
      <c r="D710">
        <f ca="1"/>
        <v>0.96291473808922334</v>
      </c>
    </row>
    <row r="711" spans="1:4" x14ac:dyDescent="0.25">
      <c r="A711">
        <f ca="1"/>
        <v>-0.75999194502973588</v>
      </c>
      <c r="B711">
        <f ca="1"/>
        <v>-0.54232055755134523</v>
      </c>
      <c r="D711">
        <f ca="1"/>
        <v>0.87169934365288304</v>
      </c>
    </row>
    <row r="712" spans="1:4" x14ac:dyDescent="0.25">
      <c r="A712">
        <f ca="1"/>
        <v>-0.53096045229676969</v>
      </c>
      <c r="B712">
        <f ca="1"/>
        <v>-0.11516387529856753</v>
      </c>
      <c r="D712">
        <f ca="1"/>
        <v>0.29518172007697424</v>
      </c>
    </row>
    <row r="713" spans="1:4" x14ac:dyDescent="0.25">
      <c r="A713">
        <f ca="1"/>
        <v>-0.1695683586262724</v>
      </c>
      <c r="B713">
        <f ca="1"/>
        <v>-0.93035191569655007</v>
      </c>
      <c r="D713">
        <f ca="1"/>
        <v>0.8943081152874488</v>
      </c>
    </row>
    <row r="714" spans="1:4" x14ac:dyDescent="0.25">
      <c r="A714">
        <f ca="1"/>
        <v>0.10092266823391904</v>
      </c>
      <c r="B714">
        <f ca="1"/>
        <v>-0.30709940223284837</v>
      </c>
      <c r="D714">
        <f ca="1"/>
        <v>0.1044954278152265</v>
      </c>
    </row>
    <row r="715" spans="1:4" x14ac:dyDescent="0.25">
      <c r="A715">
        <f ca="1"/>
        <v>-0.81895119760173252</v>
      </c>
      <c r="B715">
        <f ca="1"/>
        <v>0.15201425747080255</v>
      </c>
      <c r="D715">
        <f ca="1"/>
        <v>0.69378939852771138</v>
      </c>
    </row>
    <row r="716" spans="1:4" x14ac:dyDescent="0.25">
      <c r="A716">
        <f ca="1"/>
        <v>-0.19404519055073366</v>
      </c>
      <c r="B716">
        <f ca="1"/>
        <v>0.61347477478855805</v>
      </c>
      <c r="D716">
        <f ca="1"/>
        <v>0.41400483527774251</v>
      </c>
    </row>
    <row r="717" spans="1:4" x14ac:dyDescent="0.25">
      <c r="A717">
        <f ca="1"/>
        <v>0.35047731049368824</v>
      </c>
      <c r="B717">
        <f ca="1"/>
        <v>0.5482101447024208</v>
      </c>
      <c r="D717">
        <f ca="1"/>
        <v>0.42336870792553832</v>
      </c>
    </row>
    <row r="718" spans="1:4" x14ac:dyDescent="0.25">
      <c r="A718">
        <f ca="1"/>
        <v>-0.76835304218924061</v>
      </c>
      <c r="B718">
        <f ca="1"/>
        <v>-0.74171384360812609</v>
      </c>
      <c r="D718">
        <f ca="1"/>
        <v>1.1405058232414005</v>
      </c>
    </row>
    <row r="719" spans="1:4" x14ac:dyDescent="0.25">
      <c r="A719">
        <f ca="1"/>
        <v>0.56537385119178474</v>
      </c>
      <c r="B719">
        <f ca="1"/>
        <v>-0.42160563721814981</v>
      </c>
      <c r="D719">
        <f ca="1"/>
        <v>0.4973989049455525</v>
      </c>
    </row>
    <row r="720" spans="1:4" x14ac:dyDescent="0.25">
      <c r="A720">
        <f ca="1"/>
        <v>-0.56335037697447654</v>
      </c>
      <c r="B720">
        <f ca="1"/>
        <v>-0.33835724185520633</v>
      </c>
      <c r="D720">
        <f ca="1"/>
        <v>0.43184927035314741</v>
      </c>
    </row>
    <row r="721" spans="1:4" x14ac:dyDescent="0.25">
      <c r="A721">
        <f ca="1"/>
        <v>0.88787229539200085</v>
      </c>
      <c r="B721">
        <f ca="1"/>
        <v>-0.26481659673245828</v>
      </c>
      <c r="D721">
        <f ca="1"/>
        <v>0.85844504282962186</v>
      </c>
    </row>
    <row r="722" spans="1:4" x14ac:dyDescent="0.25">
      <c r="A722">
        <f ca="1"/>
        <v>0.8252511253204855</v>
      </c>
      <c r="B722">
        <f ca="1"/>
        <v>-0.85029537290764767</v>
      </c>
      <c r="D722">
        <f ca="1"/>
        <v>1.4040416410308834</v>
      </c>
    </row>
    <row r="723" spans="1:4" x14ac:dyDescent="0.25">
      <c r="A723">
        <f ca="1"/>
        <v>-0.68944274884753365</v>
      </c>
      <c r="B723">
        <f ca="1"/>
        <v>-0.32388341241842444</v>
      </c>
      <c r="D723">
        <f ca="1"/>
        <v>0.58023176877824656</v>
      </c>
    </row>
    <row r="724" spans="1:4" x14ac:dyDescent="0.25">
      <c r="A724">
        <f ca="1"/>
        <v>-0.55284092529208895</v>
      </c>
      <c r="B724">
        <f ca="1"/>
        <v>-0.56896076327211276</v>
      </c>
      <c r="D724">
        <f ca="1"/>
        <v>0.62934943882099814</v>
      </c>
    </row>
    <row r="725" spans="1:4" x14ac:dyDescent="0.25">
      <c r="A725">
        <f ca="1"/>
        <v>-0.98462301484433556</v>
      </c>
      <c r="B725">
        <f ca="1"/>
        <v>0.56040143727719882</v>
      </c>
      <c r="D725">
        <f ca="1"/>
        <v>1.2835322522634989</v>
      </c>
    </row>
    <row r="726" spans="1:4" x14ac:dyDescent="0.25">
      <c r="A726">
        <f ca="1"/>
        <v>-0.62888342153535226</v>
      </c>
      <c r="B726">
        <f ca="1"/>
        <v>0.4691189308483128</v>
      </c>
      <c r="D726">
        <f ca="1"/>
        <v>0.61556692916227562</v>
      </c>
    </row>
    <row r="727" spans="1:4" x14ac:dyDescent="0.25">
      <c r="A727">
        <f ca="1"/>
        <v>0.3774890778571276</v>
      </c>
      <c r="B727">
        <f ca="1"/>
        <v>-9.2133723429814074E-2</v>
      </c>
      <c r="D727">
        <f ca="1"/>
        <v>0.15098662689446601</v>
      </c>
    </row>
    <row r="728" spans="1:4" x14ac:dyDescent="0.25">
      <c r="A728">
        <f ca="1"/>
        <v>0.97259852417500214</v>
      </c>
      <c r="B728">
        <f ca="1"/>
        <v>-0.48167404470012354</v>
      </c>
      <c r="D728">
        <f ca="1"/>
        <v>1.1779577745651688</v>
      </c>
    </row>
    <row r="729" spans="1:4" x14ac:dyDescent="0.25">
      <c r="A729">
        <f ca="1"/>
        <v>-0.22137699367520525</v>
      </c>
      <c r="B729">
        <f ca="1"/>
        <v>0.13782738718586218</v>
      </c>
      <c r="D729">
        <f ca="1"/>
        <v>6.8004161987153436E-2</v>
      </c>
    </row>
    <row r="730" spans="1:4" x14ac:dyDescent="0.25">
      <c r="A730">
        <f ca="1"/>
        <v>-0.12707396350403855</v>
      </c>
      <c r="B730">
        <f ca="1"/>
        <v>0.64974067449641915</v>
      </c>
      <c r="D730">
        <f ca="1"/>
        <v>0.43831073629568745</v>
      </c>
    </row>
    <row r="731" spans="1:4" x14ac:dyDescent="0.25">
      <c r="A731">
        <f ca="1"/>
        <v>0.24391982775022902</v>
      </c>
      <c r="B731">
        <f ca="1"/>
        <v>-0.41553715817031889</v>
      </c>
      <c r="D731">
        <f ca="1"/>
        <v>0.23216801218996602</v>
      </c>
    </row>
    <row r="732" spans="1:4" x14ac:dyDescent="0.25">
      <c r="A732">
        <f ca="1"/>
        <v>0.83527108685300577</v>
      </c>
      <c r="B732">
        <f ca="1"/>
        <v>0.47826564165559282</v>
      </c>
      <c r="D732">
        <f ca="1"/>
        <v>0.92641581252083749</v>
      </c>
    </row>
    <row r="733" spans="1:4" x14ac:dyDescent="0.25">
      <c r="A733">
        <f ca="1"/>
        <v>-0.28804058983709835</v>
      </c>
      <c r="B733">
        <f ca="1"/>
        <v>0.89548696222488267</v>
      </c>
      <c r="D733">
        <f ca="1"/>
        <v>0.88486428090845193</v>
      </c>
    </row>
    <row r="734" spans="1:4" x14ac:dyDescent="0.25">
      <c r="A734">
        <f ca="1"/>
        <v>0.52823521728214873</v>
      </c>
      <c r="B734">
        <f ca="1"/>
        <v>-8.5520860022367584E-2</v>
      </c>
      <c r="D734">
        <f ca="1"/>
        <v>0.28634626227608423</v>
      </c>
    </row>
    <row r="735" spans="1:4" x14ac:dyDescent="0.25">
      <c r="A735">
        <f ca="1"/>
        <v>0.4397991572702753</v>
      </c>
      <c r="B735">
        <f ca="1"/>
        <v>0.46815815341970501</v>
      </c>
      <c r="D735">
        <f ca="1"/>
        <v>0.41259535534899239</v>
      </c>
    </row>
    <row r="736" spans="1:4" x14ac:dyDescent="0.25">
      <c r="A736">
        <f ca="1"/>
        <v>0.66932030446887958</v>
      </c>
      <c r="B736">
        <f ca="1"/>
        <v>-2.5888965353696447E-2</v>
      </c>
      <c r="D736">
        <f ca="1"/>
        <v>0.44865990850139859</v>
      </c>
    </row>
    <row r="737" spans="1:4" x14ac:dyDescent="0.25">
      <c r="A737">
        <f ca="1"/>
        <v>-0.48326028089108042</v>
      </c>
      <c r="B737">
        <f ca="1"/>
        <v>-0.46672523536842681</v>
      </c>
      <c r="D737">
        <f ca="1"/>
        <v>0.45137294441663933</v>
      </c>
    </row>
    <row r="738" spans="1:4" x14ac:dyDescent="0.25">
      <c r="A738">
        <f ca="1"/>
        <v>-0.73332554537730621</v>
      </c>
      <c r="B738">
        <f ca="1"/>
        <v>0.3935176743644373</v>
      </c>
      <c r="D738">
        <f ca="1"/>
        <v>0.69262251554011889</v>
      </c>
    </row>
    <row r="739" spans="1:4" x14ac:dyDescent="0.25">
      <c r="A739">
        <f ca="1"/>
        <v>0.62659142056131722</v>
      </c>
      <c r="B739">
        <f ca="1"/>
        <v>-0.56167101906536065</v>
      </c>
      <c r="D739">
        <f ca="1"/>
        <v>0.70809114197897016</v>
      </c>
    </row>
    <row r="740" spans="1:4" x14ac:dyDescent="0.25">
      <c r="A740">
        <f ca="1"/>
        <v>-0.67262398788098898</v>
      </c>
      <c r="B740">
        <f ca="1"/>
        <v>0.42764036704552222</v>
      </c>
      <c r="D740">
        <f ca="1"/>
        <v>0.63529931259975381</v>
      </c>
    </row>
    <row r="741" spans="1:4" x14ac:dyDescent="0.25">
      <c r="A741">
        <f ca="1"/>
        <v>-0.246842777557708</v>
      </c>
      <c r="B741">
        <f ca="1"/>
        <v>0.86852412834034021</v>
      </c>
      <c r="D741">
        <f ca="1"/>
        <v>0.81526551834175187</v>
      </c>
    </row>
    <row r="742" spans="1:4" x14ac:dyDescent="0.25">
      <c r="A742">
        <f ca="1"/>
        <v>-0.45702212034075451</v>
      </c>
      <c r="B742">
        <f ca="1"/>
        <v>-0.73385161810270061</v>
      </c>
      <c r="D742">
        <f ca="1"/>
        <v>0.74740741587271109</v>
      </c>
    </row>
    <row r="743" spans="1:4" x14ac:dyDescent="0.25">
      <c r="A743">
        <f ca="1"/>
        <v>-0.5401996037700274</v>
      </c>
      <c r="B743">
        <f ca="1"/>
        <v>0.22682414322900679</v>
      </c>
      <c r="D743">
        <f ca="1"/>
        <v>0.34326480386486757</v>
      </c>
    </row>
    <row r="744" spans="1:4" x14ac:dyDescent="0.25">
      <c r="A744">
        <f ca="1"/>
        <v>-0.63601539665711782</v>
      </c>
      <c r="B744">
        <f ca="1"/>
        <v>0.45178606685589062</v>
      </c>
      <c r="D744">
        <f ca="1"/>
        <v>0.60862623499002622</v>
      </c>
    </row>
    <row r="745" spans="1:4" x14ac:dyDescent="0.25">
      <c r="A745">
        <f ca="1"/>
        <v>-0.89308291225165481</v>
      </c>
      <c r="B745">
        <f ca="1"/>
        <v>-0.72285461381571192</v>
      </c>
      <c r="D745">
        <f ca="1"/>
        <v>1.3201158808705591</v>
      </c>
    </row>
    <row r="746" spans="1:4" x14ac:dyDescent="0.25">
      <c r="A746">
        <f ca="1"/>
        <v>0.94617121037900764</v>
      </c>
      <c r="B746">
        <f ca="1"/>
        <v>0.67968034095018814</v>
      </c>
      <c r="D746">
        <f ca="1"/>
        <v>1.3572053252242404</v>
      </c>
    </row>
    <row r="747" spans="1:4" x14ac:dyDescent="0.25">
      <c r="A747">
        <f ca="1"/>
        <v>-0.98669997030915679</v>
      </c>
      <c r="B747">
        <f ca="1"/>
        <v>-0.99030235130724265</v>
      </c>
      <c r="D747">
        <f ca="1"/>
        <v>1.9542755784127444</v>
      </c>
    </row>
    <row r="748" spans="1:4" x14ac:dyDescent="0.25">
      <c r="A748">
        <f ca="1"/>
        <v>-0.45427661060960545</v>
      </c>
      <c r="B748">
        <f ca="1"/>
        <v>-0.58562500338640033</v>
      </c>
      <c r="D748">
        <f ca="1"/>
        <v>0.54932388353827255</v>
      </c>
    </row>
    <row r="749" spans="1:4" x14ac:dyDescent="0.25">
      <c r="A749">
        <f ca="1"/>
        <v>-0.10979910414421434</v>
      </c>
      <c r="B749">
        <f ca="1"/>
        <v>-0.31145646181913711</v>
      </c>
      <c r="D749">
        <f ca="1"/>
        <v>0.10906097087976764</v>
      </c>
    </row>
    <row r="750" spans="1:4" x14ac:dyDescent="0.25">
      <c r="A750">
        <f ca="1"/>
        <v>-0.57332017375725508</v>
      </c>
      <c r="B750">
        <f ca="1"/>
        <v>-0.24216339948973054</v>
      </c>
      <c r="D750">
        <f ca="1"/>
        <v>0.38733913368947198</v>
      </c>
    </row>
    <row r="751" spans="1:4" x14ac:dyDescent="0.25">
      <c r="A751">
        <f ca="1"/>
        <v>0.72941863049965217</v>
      </c>
      <c r="B751">
        <f ca="1"/>
        <v>-0.87915290257634715</v>
      </c>
      <c r="D751">
        <f ca="1"/>
        <v>1.3049613646284044</v>
      </c>
    </row>
    <row r="752" spans="1:4" x14ac:dyDescent="0.25">
      <c r="A752">
        <f ca="1"/>
        <v>-0.32318663107437984</v>
      </c>
      <c r="B752">
        <f ca="1"/>
        <v>-0.64529360757881093</v>
      </c>
      <c r="D752">
        <f ca="1"/>
        <v>0.52085343848728372</v>
      </c>
    </row>
    <row r="753" spans="1:4" x14ac:dyDescent="0.25">
      <c r="A753">
        <f ca="1"/>
        <v>0.20279109524304606</v>
      </c>
      <c r="B753">
        <f ca="1"/>
        <v>-0.32314795869241952</v>
      </c>
      <c r="D753">
        <f ca="1"/>
        <v>0.14554883151695186</v>
      </c>
    </row>
    <row r="754" spans="1:4" x14ac:dyDescent="0.25">
      <c r="A754">
        <f ca="1"/>
        <v>-0.17062274525234966</v>
      </c>
      <c r="B754">
        <f ca="1"/>
        <v>0.18238359850799823</v>
      </c>
      <c r="D754">
        <f ca="1"/>
        <v>6.2375898202174901E-2</v>
      </c>
    </row>
    <row r="755" spans="1:4" x14ac:dyDescent="0.25">
      <c r="A755">
        <f ca="1"/>
        <v>0.92392466654778782</v>
      </c>
      <c r="B755">
        <f ca="1"/>
        <v>0.82005294297010822</v>
      </c>
      <c r="D755">
        <f ca="1"/>
        <v>1.5261236187293765</v>
      </c>
    </row>
    <row r="756" spans="1:4" x14ac:dyDescent="0.25">
      <c r="A756">
        <f ca="1"/>
        <v>-0.10700848356086801</v>
      </c>
      <c r="B756">
        <f ca="1"/>
        <v>-0.64974397811426554</v>
      </c>
      <c r="D756">
        <f ca="1"/>
        <v>0.43361805264974773</v>
      </c>
    </row>
    <row r="757" spans="1:4" x14ac:dyDescent="0.25">
      <c r="A757">
        <f ca="1"/>
        <v>-0.68223560192949662</v>
      </c>
      <c r="B757">
        <f ca="1"/>
        <v>0.56744660616738862</v>
      </c>
      <c r="D757">
        <f ca="1"/>
        <v>0.78744106739098996</v>
      </c>
    </row>
    <row r="758" spans="1:4" x14ac:dyDescent="0.25">
      <c r="A758">
        <f ca="1"/>
        <v>-9.3679671890695149E-2</v>
      </c>
      <c r="B758">
        <f ca="1"/>
        <v>-0.49480551353786817</v>
      </c>
      <c r="D758">
        <f ca="1"/>
        <v>0.25360837715302176</v>
      </c>
    </row>
    <row r="759" spans="1:4" x14ac:dyDescent="0.25">
      <c r="A759">
        <f ca="1"/>
        <v>-0.36945442045220966</v>
      </c>
      <c r="B759">
        <f ca="1"/>
        <v>0.78063630936462514</v>
      </c>
      <c r="D759">
        <f ca="1"/>
        <v>0.74588961629010087</v>
      </c>
    </row>
    <row r="760" spans="1:4" x14ac:dyDescent="0.25">
      <c r="A760">
        <f ca="1"/>
        <v>0.17529867518138498</v>
      </c>
      <c r="B760">
        <f ca="1"/>
        <v>-0.41228743843400917</v>
      </c>
      <c r="D760">
        <f ca="1"/>
        <v>0.20071055741082561</v>
      </c>
    </row>
    <row r="761" spans="1:4" x14ac:dyDescent="0.25">
      <c r="A761">
        <f ca="1"/>
        <v>-0.93953023281776349</v>
      </c>
      <c r="B761">
        <f ca="1"/>
        <v>-2.946699127245922E-2</v>
      </c>
      <c r="D761">
        <f ca="1"/>
        <v>0.88358536195325199</v>
      </c>
    </row>
    <row r="762" spans="1:4" x14ac:dyDescent="0.25">
      <c r="A762">
        <f ca="1"/>
        <v>0.90986296946989209</v>
      </c>
      <c r="B762">
        <f ca="1"/>
        <v>0.98598952883574187</v>
      </c>
      <c r="D762">
        <f ca="1"/>
        <v>1.8000259741862981</v>
      </c>
    </row>
    <row r="763" spans="1:4" x14ac:dyDescent="0.25">
      <c r="A763">
        <f ca="1"/>
        <v>0.8589247996808107</v>
      </c>
      <c r="B763">
        <f ca="1"/>
        <v>0.32000880295917833</v>
      </c>
      <c r="D763">
        <f ca="1"/>
        <v>0.84015744547808702</v>
      </c>
    </row>
    <row r="764" spans="1:4" x14ac:dyDescent="0.25">
      <c r="A764">
        <f ca="1"/>
        <v>-0.77729873246567749</v>
      </c>
      <c r="B764">
        <f ca="1"/>
        <v>-1.1201030516714505E-2</v>
      </c>
      <c r="D764">
        <f ca="1"/>
        <v>0.60431878257738525</v>
      </c>
    </row>
    <row r="765" spans="1:4" x14ac:dyDescent="0.25">
      <c r="A765">
        <f ca="1"/>
        <v>1.2274126549347786E-2</v>
      </c>
      <c r="B765">
        <f ca="1"/>
        <v>0.18158911929811827</v>
      </c>
      <c r="D765">
        <f ca="1"/>
        <v>3.3125262430015637E-2</v>
      </c>
    </row>
    <row r="766" spans="1:4" x14ac:dyDescent="0.25">
      <c r="A766">
        <f ca="1"/>
        <v>0.29844514288397694</v>
      </c>
      <c r="B766">
        <f ca="1"/>
        <v>0.94599308938418836</v>
      </c>
      <c r="D766">
        <f ca="1"/>
        <v>0.98397242847367838</v>
      </c>
    </row>
    <row r="767" spans="1:4" x14ac:dyDescent="0.25">
      <c r="A767">
        <f ca="1"/>
        <v>0.24256401098851277</v>
      </c>
      <c r="B767">
        <f ca="1"/>
        <v>-0.80517971302897928</v>
      </c>
      <c r="D767">
        <f ca="1"/>
        <v>0.70715166970026477</v>
      </c>
    </row>
    <row r="768" spans="1:4" x14ac:dyDescent="0.25">
      <c r="A768">
        <f ca="1"/>
        <v>-2.8669354869375052E-2</v>
      </c>
      <c r="B768">
        <f ca="1"/>
        <v>-0.84610599714907719</v>
      </c>
      <c r="D768">
        <f ca="1"/>
        <v>0.71671729032026033</v>
      </c>
    </row>
    <row r="769" spans="1:4" x14ac:dyDescent="0.25">
      <c r="A769">
        <f ca="1"/>
        <v>0.73795046488103866</v>
      </c>
      <c r="B769">
        <f ca="1"/>
        <v>0.42355247819260411</v>
      </c>
      <c r="D769">
        <f ca="1"/>
        <v>0.72396759040123748</v>
      </c>
    </row>
    <row r="770" spans="1:4" x14ac:dyDescent="0.25">
      <c r="A770">
        <f ca="1"/>
        <v>-0.37364726657954894</v>
      </c>
      <c r="B770">
        <f ca="1"/>
        <v>0.26859934994680201</v>
      </c>
      <c r="D770">
        <f ca="1"/>
        <v>0.21175789061421313</v>
      </c>
    </row>
    <row r="771" spans="1:4" x14ac:dyDescent="0.25">
      <c r="A771">
        <f ca="1"/>
        <v>0.15046671666669975</v>
      </c>
      <c r="B771">
        <f ca="1"/>
        <v>0.19784972887392049</v>
      </c>
      <c r="D771">
        <f ca="1"/>
        <v>6.1784748039940753E-2</v>
      </c>
    </row>
    <row r="772" spans="1:4" x14ac:dyDescent="0.25">
      <c r="A772">
        <f ca="1"/>
        <v>-0.77509701845909862</v>
      </c>
      <c r="B772">
        <f ca="1"/>
        <v>-0.48272322426010517</v>
      </c>
      <c r="D772">
        <f ca="1"/>
        <v>0.83379709926425605</v>
      </c>
    </row>
    <row r="773" spans="1:4" x14ac:dyDescent="0.25">
      <c r="A773">
        <f ca="1"/>
        <v>0.84076168107487215</v>
      </c>
      <c r="B773">
        <f ca="1"/>
        <v>-3.677165057475773E-2</v>
      </c>
      <c r="D773">
        <f ca="1"/>
        <v>0.70823235864983713</v>
      </c>
    </row>
    <row r="774" spans="1:4" x14ac:dyDescent="0.25">
      <c r="A774">
        <f ca="1"/>
        <v>0.88188944268415459</v>
      </c>
      <c r="B774">
        <f ca="1"/>
        <v>-0.18954320246583323</v>
      </c>
      <c r="D774">
        <f ca="1"/>
        <v>0.81365561471877257</v>
      </c>
    </row>
    <row r="775" spans="1:4" x14ac:dyDescent="0.25">
      <c r="A775">
        <f ca="1"/>
        <v>-0.37420583799451723</v>
      </c>
      <c r="B775">
        <f ca="1"/>
        <v>0.62471463539209671</v>
      </c>
      <c r="D775">
        <f ca="1"/>
        <v>0.53029838486225922</v>
      </c>
    </row>
    <row r="776" spans="1:4" x14ac:dyDescent="0.25">
      <c r="A776">
        <f ca="1"/>
        <v>0.27001541337819646</v>
      </c>
      <c r="B776">
        <f ca="1"/>
        <v>0.14103713068354251</v>
      </c>
      <c r="D776">
        <f ca="1"/>
        <v>9.2799795693244966E-2</v>
      </c>
    </row>
    <row r="777" spans="1:4" x14ac:dyDescent="0.25">
      <c r="A777">
        <f ca="1"/>
        <v>0.22469895878709267</v>
      </c>
      <c r="B777">
        <f ca="1"/>
        <v>0.51619769708922347</v>
      </c>
      <c r="D777">
        <f ca="1"/>
        <v>0.31694968456022127</v>
      </c>
    </row>
    <row r="778" spans="1:4" x14ac:dyDescent="0.25">
      <c r="A778">
        <f ca="1"/>
        <v>0.90184653310547103</v>
      </c>
      <c r="B778">
        <f ca="1"/>
        <v>-0.17998392344664604</v>
      </c>
      <c r="D778">
        <f ca="1"/>
        <v>0.84572138197360558</v>
      </c>
    </row>
    <row r="779" spans="1:4" x14ac:dyDescent="0.25">
      <c r="A779">
        <f ca="1"/>
        <v>-0.40063753344218678</v>
      </c>
      <c r="B779">
        <f ca="1"/>
        <v>0.8440154557191637</v>
      </c>
      <c r="D779">
        <f ca="1"/>
        <v>0.87287252269546689</v>
      </c>
    </row>
    <row r="780" spans="1:4" x14ac:dyDescent="0.25">
      <c r="A780">
        <f ca="1"/>
        <v>-0.37306427824399235</v>
      </c>
      <c r="B780">
        <f ca="1"/>
        <v>0.6968740265561475</v>
      </c>
      <c r="D780">
        <f ca="1"/>
        <v>0.62481036459028916</v>
      </c>
    </row>
    <row r="781" spans="1:4" x14ac:dyDescent="0.25">
      <c r="A781">
        <f ca="1"/>
        <v>0.91165036792758714</v>
      </c>
      <c r="B781">
        <f ca="1"/>
        <v>0.26686711521295936</v>
      </c>
      <c r="D781">
        <f ca="1"/>
        <v>0.90232445052459198</v>
      </c>
    </row>
    <row r="782" spans="1:4" x14ac:dyDescent="0.25">
      <c r="A782">
        <f ca="1"/>
        <v>-0.62938639306821553</v>
      </c>
      <c r="B782">
        <f ca="1"/>
        <v>-0.25716151490553285</v>
      </c>
      <c r="D782">
        <f ca="1"/>
        <v>0.46225927652792692</v>
      </c>
    </row>
    <row r="783" spans="1:4" x14ac:dyDescent="0.25">
      <c r="A783">
        <f ca="1"/>
        <v>-0.17852185700636602</v>
      </c>
      <c r="B783">
        <f ca="1"/>
        <v>0.32887531003186088</v>
      </c>
      <c r="D783">
        <f ca="1"/>
        <v>0.14002902297755401</v>
      </c>
    </row>
    <row r="784" spans="1:4" x14ac:dyDescent="0.25">
      <c r="A784">
        <f ca="1"/>
        <v>-0.67643876144512527</v>
      </c>
      <c r="B784">
        <f ca="1"/>
        <v>0.73732952995285439</v>
      </c>
      <c r="D784">
        <f ca="1"/>
        <v>1.0012242337259123</v>
      </c>
    </row>
    <row r="785" spans="1:4" x14ac:dyDescent="0.25">
      <c r="A785">
        <f ca="1"/>
        <v>0.83586021165924196</v>
      </c>
      <c r="B785">
        <f ca="1"/>
        <v>0.32394061445196209</v>
      </c>
      <c r="D785">
        <f ca="1"/>
        <v>0.80359981512654743</v>
      </c>
    </row>
    <row r="786" spans="1:4" x14ac:dyDescent="0.25">
      <c r="A786">
        <f ca="1"/>
        <v>-4.6453036046010476E-2</v>
      </c>
      <c r="B786">
        <f ca="1"/>
        <v>0.66635540873703847</v>
      </c>
      <c r="D786">
        <f ca="1"/>
        <v>0.44618741531099754</v>
      </c>
    </row>
    <row r="787" spans="1:4" x14ac:dyDescent="0.25">
      <c r="A787">
        <f ca="1"/>
        <v>-0.81480240921800773</v>
      </c>
      <c r="B787">
        <f ca="1"/>
        <v>0.83907943016671949</v>
      </c>
      <c r="D787">
        <f ca="1"/>
        <v>1.3679572561963762</v>
      </c>
    </row>
    <row r="788" spans="1:4" x14ac:dyDescent="0.25">
      <c r="A788">
        <f ca="1"/>
        <v>-0.97978310131204593</v>
      </c>
      <c r="B788">
        <f ca="1"/>
        <v>-0.82672724124960384</v>
      </c>
      <c r="D788">
        <f ca="1"/>
        <v>1.6434528570408315</v>
      </c>
    </row>
    <row r="789" spans="1:4" x14ac:dyDescent="0.25">
      <c r="A789">
        <f ca="1"/>
        <v>0.22124025160129435</v>
      </c>
      <c r="B789">
        <f ca="1"/>
        <v>0.12568331073167549</v>
      </c>
      <c r="D789">
        <f ca="1"/>
        <v>6.4743543525078925E-2</v>
      </c>
    </row>
    <row r="790" spans="1:4" x14ac:dyDescent="0.25">
      <c r="A790">
        <f ca="1"/>
        <v>-0.34994432827002475</v>
      </c>
      <c r="B790">
        <f ca="1"/>
        <v>-0.87828664192794692</v>
      </c>
      <c r="D790">
        <f ca="1"/>
        <v>0.89384845827742854</v>
      </c>
    </row>
    <row r="791" spans="1:4" x14ac:dyDescent="0.25">
      <c r="A791">
        <f ca="1"/>
        <v>0.94434783462482441</v>
      </c>
      <c r="B791">
        <f ca="1"/>
        <v>-0.6336010797994005</v>
      </c>
      <c r="D791">
        <f ca="1"/>
        <v>1.2932431610835611</v>
      </c>
    </row>
    <row r="792" spans="1:4" x14ac:dyDescent="0.25">
      <c r="A792">
        <f ca="1"/>
        <v>0.51929584875066248</v>
      </c>
      <c r="B792">
        <f ca="1"/>
        <v>0.18380254103114657</v>
      </c>
      <c r="D792">
        <f ca="1"/>
        <v>0.30345155261917722</v>
      </c>
    </row>
    <row r="793" spans="1:4" x14ac:dyDescent="0.25">
      <c r="A793">
        <f ca="1"/>
        <v>-0.72850784508158895</v>
      </c>
      <c r="B793">
        <f ca="1"/>
        <v>-0.29022954727564931</v>
      </c>
      <c r="D793">
        <f ca="1"/>
        <v>0.61495687045724878</v>
      </c>
    </row>
    <row r="794" spans="1:4" x14ac:dyDescent="0.25">
      <c r="A794">
        <f ca="1"/>
        <v>-0.30063491489673777</v>
      </c>
      <c r="B794">
        <f ca="1"/>
        <v>0.81748277781127543</v>
      </c>
      <c r="D794">
        <f ca="1"/>
        <v>0.75865944407300789</v>
      </c>
    </row>
    <row r="795" spans="1:4" x14ac:dyDescent="0.25">
      <c r="A795">
        <f ca="1"/>
        <v>-0.48595871095452581</v>
      </c>
      <c r="B795">
        <f ca="1"/>
        <v>-0.42938878494232968</v>
      </c>
      <c r="D795">
        <f ca="1"/>
        <v>0.42053059738683463</v>
      </c>
    </row>
    <row r="796" spans="1:4" x14ac:dyDescent="0.25">
      <c r="A796">
        <f ca="1"/>
        <v>0.44809087431859385</v>
      </c>
      <c r="B796">
        <f ca="1"/>
        <v>0.39247316241865549</v>
      </c>
      <c r="D796">
        <f ca="1"/>
        <v>0.35482061486650218</v>
      </c>
    </row>
    <row r="797" spans="1:4" x14ac:dyDescent="0.25">
      <c r="A797">
        <f ca="1"/>
        <v>-0.6968625563220836</v>
      </c>
      <c r="B797">
        <f ca="1"/>
        <v>0.51002264447445222</v>
      </c>
      <c r="D797">
        <f ca="1"/>
        <v>0.74574052028046267</v>
      </c>
    </row>
    <row r="798" spans="1:4" x14ac:dyDescent="0.25">
      <c r="A798">
        <f ca="1"/>
        <v>0.59606918462648828</v>
      </c>
      <c r="B798">
        <f ca="1"/>
        <v>0.19607861140398763</v>
      </c>
      <c r="D798">
        <f ca="1"/>
        <v>0.39374529471140257</v>
      </c>
    </row>
    <row r="799" spans="1:4" x14ac:dyDescent="0.25">
      <c r="A799">
        <f ca="1"/>
        <v>0.38992560115169983</v>
      </c>
      <c r="B799">
        <f ca="1"/>
        <v>-0.23833667174961048</v>
      </c>
      <c r="D799">
        <f ca="1"/>
        <v>0.20884634353419607</v>
      </c>
    </row>
    <row r="800" spans="1:4" x14ac:dyDescent="0.25">
      <c r="A800">
        <f ca="1"/>
        <v>0.54762751819154198</v>
      </c>
      <c r="B800">
        <f ca="1"/>
        <v>0.15758298435124374</v>
      </c>
      <c r="D800">
        <f ca="1"/>
        <v>0.32472829563767197</v>
      </c>
    </row>
    <row r="801" spans="1:4" x14ac:dyDescent="0.25">
      <c r="A801">
        <f ca="1"/>
        <v>-0.15926348159936476</v>
      </c>
      <c r="B801">
        <f ca="1"/>
        <v>-0.59316470107608565</v>
      </c>
      <c r="D801">
        <f ca="1"/>
        <v>0.37720921917383321</v>
      </c>
    </row>
    <row r="802" spans="1:4" x14ac:dyDescent="0.25">
      <c r="A802">
        <f ca="1"/>
        <v>0.90343578687609249</v>
      </c>
      <c r="B802">
        <f ca="1"/>
        <v>0.95305382891898871</v>
      </c>
      <c r="D802">
        <f ca="1"/>
        <v>1.7245078218255694</v>
      </c>
    </row>
    <row r="803" spans="1:4" x14ac:dyDescent="0.25">
      <c r="A803">
        <f ca="1"/>
        <v>-0.36311275279436117</v>
      </c>
      <c r="B803">
        <f ca="1"/>
        <v>-0.74934221011595681</v>
      </c>
      <c r="D803">
        <f ca="1"/>
        <v>0.69336461910336566</v>
      </c>
    </row>
    <row r="804" spans="1:4" x14ac:dyDescent="0.25">
      <c r="A804">
        <f ca="1"/>
        <v>0.63108314966815304</v>
      </c>
      <c r="B804">
        <f ca="1"/>
        <v>0.73340188780178872</v>
      </c>
      <c r="D804">
        <f ca="1"/>
        <v>0.93614427082630391</v>
      </c>
    </row>
    <row r="805" spans="1:4" x14ac:dyDescent="0.25">
      <c r="A805">
        <f ca="1"/>
        <v>-0.77247928996181758</v>
      </c>
      <c r="B805">
        <f ca="1"/>
        <v>0.2468404982012633</v>
      </c>
      <c r="D805">
        <f ca="1"/>
        <v>0.65765448497216172</v>
      </c>
    </row>
    <row r="806" spans="1:4" x14ac:dyDescent="0.25">
      <c r="A806">
        <f ca="1"/>
        <v>-0.17690075146368378</v>
      </c>
      <c r="B806">
        <f ca="1"/>
        <v>0.6549524389508754</v>
      </c>
      <c r="D806">
        <f ca="1"/>
        <v>0.46025657315611623</v>
      </c>
    </row>
    <row r="807" spans="1:4" x14ac:dyDescent="0.25">
      <c r="A807">
        <f ca="1"/>
        <v>0.15651200240395613</v>
      </c>
      <c r="B807">
        <f ca="1"/>
        <v>-0.23563479229947748</v>
      </c>
      <c r="D807">
        <f ca="1"/>
        <v>8.001976223851387E-2</v>
      </c>
    </row>
    <row r="808" spans="1:4" x14ac:dyDescent="0.25">
      <c r="A808">
        <f ca="1"/>
        <v>0.59660544911143143</v>
      </c>
      <c r="B808">
        <f ca="1"/>
        <v>-0.19110349576624652</v>
      </c>
      <c r="D808">
        <f ca="1"/>
        <v>0.39245860800353261</v>
      </c>
    </row>
    <row r="809" spans="1:4" x14ac:dyDescent="0.25">
      <c r="A809">
        <f ca="1"/>
        <v>0.38335890208583767</v>
      </c>
      <c r="B809">
        <f ca="1"/>
        <v>-0.76406302573824147</v>
      </c>
      <c r="D809">
        <f ca="1"/>
        <v>0.73075635510873549</v>
      </c>
    </row>
    <row r="810" spans="1:4" x14ac:dyDescent="0.25">
      <c r="A810">
        <f ca="1"/>
        <v>-0.35188577669354748</v>
      </c>
      <c r="B810">
        <f ca="1"/>
        <v>0.76983917774224286</v>
      </c>
      <c r="D810">
        <f ca="1"/>
        <v>0.71647595942607378</v>
      </c>
    </row>
    <row r="811" spans="1:4" x14ac:dyDescent="0.25">
      <c r="A811">
        <f ca="1"/>
        <v>0.69600860406134757</v>
      </c>
      <c r="B811">
        <f ca="1"/>
        <v>0.55427019192430826</v>
      </c>
      <c r="D811">
        <f ca="1"/>
        <v>0.79164342258323517</v>
      </c>
    </row>
    <row r="812" spans="1:4" x14ac:dyDescent="0.25">
      <c r="A812">
        <f ca="1"/>
        <v>-0.89940067492635145</v>
      </c>
      <c r="B812">
        <f ca="1"/>
        <v>-0.45172905012866726</v>
      </c>
      <c r="D812">
        <f ca="1"/>
        <v>1.0129807087881244</v>
      </c>
    </row>
    <row r="813" spans="1:4" x14ac:dyDescent="0.25">
      <c r="A813">
        <f ca="1"/>
        <v>7.4300959513807774E-2</v>
      </c>
      <c r="B813">
        <f ca="1"/>
        <v>0.79115283272394432</v>
      </c>
      <c r="D813">
        <f ca="1"/>
        <v>0.63144343731179398</v>
      </c>
    </row>
    <row r="814" spans="1:4" x14ac:dyDescent="0.25">
      <c r="A814">
        <f ca="1"/>
        <v>0.28243741688651069</v>
      </c>
      <c r="B814">
        <f ca="1"/>
        <v>0.51080853242859359</v>
      </c>
      <c r="D814">
        <f ca="1"/>
        <v>0.34069625125937819</v>
      </c>
    </row>
    <row r="815" spans="1:4" x14ac:dyDescent="0.25">
      <c r="A815">
        <f ca="1"/>
        <v>0.34018654264911308</v>
      </c>
      <c r="B815">
        <f ca="1"/>
        <v>-0.73237492528117487</v>
      </c>
      <c r="D815">
        <f ca="1"/>
        <v>0.6520999149801634</v>
      </c>
    </row>
    <row r="816" spans="1:4" x14ac:dyDescent="0.25">
      <c r="A816">
        <f ca="1"/>
        <v>-0.52868970601436893</v>
      </c>
      <c r="B816">
        <f ca="1"/>
        <v>-0.94792642509563185</v>
      </c>
      <c r="D816">
        <f ca="1"/>
        <v>1.1780773126401445</v>
      </c>
    </row>
    <row r="817" spans="1:4" x14ac:dyDescent="0.25">
      <c r="A817">
        <f ca="1"/>
        <v>0.64505645585442761</v>
      </c>
      <c r="B817">
        <f ca="1"/>
        <v>-4.0320855551564616E-2</v>
      </c>
      <c r="D817">
        <f ca="1"/>
        <v>0.41772360263188529</v>
      </c>
    </row>
    <row r="818" spans="1:4" x14ac:dyDescent="0.25">
      <c r="A818">
        <f ca="1"/>
        <v>-0.49163996405443333</v>
      </c>
      <c r="B818">
        <f ca="1"/>
        <v>-0.2688253077627043</v>
      </c>
      <c r="D818">
        <f ca="1"/>
        <v>0.31397690034915721</v>
      </c>
    </row>
    <row r="819" spans="1:4" x14ac:dyDescent="0.25">
      <c r="A819">
        <f ca="1"/>
        <v>0.90067366717231345</v>
      </c>
      <c r="B819">
        <f ca="1"/>
        <v>0.32563211388275626</v>
      </c>
      <c r="D819">
        <f ca="1"/>
        <v>0.91724932832937567</v>
      </c>
    </row>
    <row r="820" spans="1:4" x14ac:dyDescent="0.25">
      <c r="A820">
        <f ca="1"/>
        <v>-0.15144175804001669</v>
      </c>
      <c r="B820">
        <f ca="1"/>
        <v>-5.9472080825027085E-2</v>
      </c>
      <c r="D820">
        <f ca="1"/>
        <v>2.6471534475909515E-2</v>
      </c>
    </row>
    <row r="821" spans="1:4" x14ac:dyDescent="0.25">
      <c r="A821">
        <f ca="1"/>
        <v>0.73418866980236364</v>
      </c>
      <c r="B821">
        <f ca="1"/>
        <v>-0.52763190065952448</v>
      </c>
      <c r="D821">
        <f ca="1"/>
        <v>0.81742842545974648</v>
      </c>
    </row>
    <row r="822" spans="1:4" x14ac:dyDescent="0.25">
      <c r="A822">
        <f ca="1"/>
        <v>0.74982345293303276</v>
      </c>
      <c r="B822">
        <f ca="1"/>
        <v>-0.6689543775881186</v>
      </c>
      <c r="D822">
        <f ca="1"/>
        <v>1.009735169862723</v>
      </c>
    </row>
    <row r="823" spans="1:4" x14ac:dyDescent="0.25">
      <c r="A823">
        <f ca="1"/>
        <v>0.85563766343911141</v>
      </c>
      <c r="B823">
        <f ca="1"/>
        <v>-0.25018191438720372</v>
      </c>
      <c r="D823">
        <f ca="1"/>
        <v>0.79470680138198824</v>
      </c>
    </row>
    <row r="824" spans="1:4" x14ac:dyDescent="0.25">
      <c r="A824">
        <f ca="1"/>
        <v>0.70814342403075381</v>
      </c>
      <c r="B824">
        <f ca="1"/>
        <v>-8.2978043305070859E-3</v>
      </c>
      <c r="D824">
        <f ca="1"/>
        <v>0.50153596255470734</v>
      </c>
    </row>
    <row r="825" spans="1:4" x14ac:dyDescent="0.25">
      <c r="A825">
        <f ca="1"/>
        <v>-0.37012086919067344</v>
      </c>
      <c r="B825">
        <f ca="1"/>
        <v>-0.96224781178140439</v>
      </c>
      <c r="D825">
        <f ca="1"/>
        <v>1.0629103090885608</v>
      </c>
    </row>
    <row r="826" spans="1:4" x14ac:dyDescent="0.25">
      <c r="A826">
        <f ca="1"/>
        <v>-0.3548890251382113</v>
      </c>
      <c r="B826">
        <f ca="1"/>
        <v>0.8353403092735785</v>
      </c>
      <c r="D826">
        <f ca="1"/>
        <v>0.8237396524608277</v>
      </c>
    </row>
    <row r="827" spans="1:4" x14ac:dyDescent="0.25">
      <c r="A827">
        <f ca="1"/>
        <v>0.88736553455978795</v>
      </c>
      <c r="B827">
        <f ca="1"/>
        <v>-0.84953437553476752</v>
      </c>
      <c r="D827">
        <f ca="1"/>
        <v>1.5091262471398257</v>
      </c>
    </row>
    <row r="828" spans="1:4" x14ac:dyDescent="0.25">
      <c r="A828">
        <f ca="1"/>
        <v>-0.25098120670273749</v>
      </c>
      <c r="B828">
        <f ca="1"/>
        <v>-0.88074791302905786</v>
      </c>
      <c r="D828">
        <f ca="1"/>
        <v>0.83870845242300307</v>
      </c>
    </row>
    <row r="829" spans="1:4" x14ac:dyDescent="0.25">
      <c r="A829">
        <f ca="1"/>
        <v>-0.23170912417641487</v>
      </c>
      <c r="B829">
        <f ca="1"/>
        <v>6.2501241769741256E-3</v>
      </c>
      <c r="D829">
        <f ca="1"/>
        <v>5.3728182278828841E-2</v>
      </c>
    </row>
    <row r="830" spans="1:4" x14ac:dyDescent="0.25">
      <c r="A830">
        <f ca="1"/>
        <v>-0.71714823289651997</v>
      </c>
      <c r="B830">
        <f ca="1"/>
        <v>-0.33758557409842394</v>
      </c>
      <c r="D830">
        <f ca="1"/>
        <v>0.62826560778596363</v>
      </c>
    </row>
    <row r="831" spans="1:4" x14ac:dyDescent="0.25">
      <c r="A831">
        <f ca="1"/>
        <v>0.14300861079757987</v>
      </c>
      <c r="B831">
        <f ca="1"/>
        <v>0.5589091751986548</v>
      </c>
      <c r="D831">
        <f ca="1"/>
        <v>0.3328309288834943</v>
      </c>
    </row>
    <row r="832" spans="1:4" x14ac:dyDescent="0.25">
      <c r="A832">
        <f ca="1"/>
        <v>0.68811228507196298</v>
      </c>
      <c r="B832">
        <f ca="1"/>
        <v>-0.57817589663688951</v>
      </c>
      <c r="D832">
        <f ca="1"/>
        <v>0.80778588431882958</v>
      </c>
    </row>
    <row r="833" spans="1:4" x14ac:dyDescent="0.25">
      <c r="A833">
        <f ca="1"/>
        <v>4.6340330982737044E-3</v>
      </c>
      <c r="B833">
        <f ca="1"/>
        <v>-0.77431710784544938</v>
      </c>
      <c r="D833">
        <f ca="1"/>
        <v>0.59958845776489722</v>
      </c>
    </row>
    <row r="834" spans="1:4" x14ac:dyDescent="0.25">
      <c r="A834">
        <f ca="1"/>
        <v>-0.62726286331654912</v>
      </c>
      <c r="B834">
        <f ca="1"/>
        <v>-0.34221175271631621</v>
      </c>
      <c r="D834">
        <f ca="1"/>
        <v>0.51056758339324892</v>
      </c>
    </row>
    <row r="835" spans="1:4" x14ac:dyDescent="0.25">
      <c r="A835">
        <f ca="1"/>
        <v>-0.46866016795005594</v>
      </c>
      <c r="B835">
        <f ca="1"/>
        <v>-0.44957606202018341</v>
      </c>
      <c r="D835">
        <f ca="1"/>
        <v>0.42176098856455047</v>
      </c>
    </row>
    <row r="836" spans="1:4" x14ac:dyDescent="0.25">
      <c r="A836">
        <f ca="1"/>
        <v>-0.62924246382324611</v>
      </c>
      <c r="B836">
        <f ca="1"/>
        <v>-0.97649591922842638</v>
      </c>
      <c r="D836">
        <f ca="1"/>
        <v>1.3494903585481186</v>
      </c>
    </row>
    <row r="837" spans="1:4" x14ac:dyDescent="0.25">
      <c r="A837">
        <f ca="1"/>
        <v>-0.35554634486213743</v>
      </c>
      <c r="B837">
        <f ca="1"/>
        <v>-0.29145120695169235</v>
      </c>
      <c r="D837">
        <f ca="1"/>
        <v>0.21135700937842417</v>
      </c>
    </row>
    <row r="838" spans="1:4" x14ac:dyDescent="0.25">
      <c r="A838">
        <f ca="1"/>
        <v>0.43148113883088235</v>
      </c>
      <c r="B838">
        <f ca="1"/>
        <v>0.23792260043756053</v>
      </c>
      <c r="D838">
        <f ca="1"/>
        <v>0.24278313696576623</v>
      </c>
    </row>
    <row r="839" spans="1:4" x14ac:dyDescent="0.25">
      <c r="A839">
        <f ca="1"/>
        <v>0.54329883113682098</v>
      </c>
      <c r="B839">
        <f ca="1"/>
        <v>0.13361441749191538</v>
      </c>
      <c r="D839">
        <f ca="1"/>
        <v>0.31302643247633977</v>
      </c>
    </row>
    <row r="840" spans="1:4" x14ac:dyDescent="0.25">
      <c r="A840">
        <f ca="1"/>
        <v>0.21048308440758179</v>
      </c>
      <c r="B840">
        <f ca="1"/>
        <v>0.85781810463894437</v>
      </c>
      <c r="D840">
        <f ca="1"/>
        <v>0.78015502946808002</v>
      </c>
    </row>
    <row r="841" spans="1:4" x14ac:dyDescent="0.25">
      <c r="A841">
        <f ca="1"/>
        <v>-0.92964740493108877</v>
      </c>
      <c r="B841">
        <f ca="1"/>
        <v>-0.66251902971955778</v>
      </c>
      <c r="D841">
        <f ca="1"/>
        <v>1.3031757622356521</v>
      </c>
    </row>
    <row r="842" spans="1:4" x14ac:dyDescent="0.25">
      <c r="A842">
        <f ca="1"/>
        <v>-0.88240674935486973</v>
      </c>
      <c r="B842">
        <f ca="1"/>
        <v>-0.77934093413688998</v>
      </c>
      <c r="D842">
        <f ca="1"/>
        <v>1.3860139629283883</v>
      </c>
    </row>
    <row r="843" spans="1:4" x14ac:dyDescent="0.25">
      <c r="A843">
        <f ca="1"/>
        <v>0.79595157590718202</v>
      </c>
      <c r="B843">
        <f ca="1"/>
        <v>-3.2388855474035028E-2</v>
      </c>
      <c r="D843">
        <f ca="1"/>
        <v>0.63458794914804451</v>
      </c>
    </row>
    <row r="844" spans="1:4" x14ac:dyDescent="0.25">
      <c r="A844">
        <f ca="1"/>
        <v>-0.68229875695198317</v>
      </c>
      <c r="B844">
        <f ca="1"/>
        <v>-0.45242663154016749</v>
      </c>
      <c r="D844">
        <f ca="1"/>
        <v>0.67022145066500394</v>
      </c>
    </row>
    <row r="845" spans="1:4" x14ac:dyDescent="0.25">
      <c r="A845">
        <f ca="1"/>
        <v>-0.27779621471907912</v>
      </c>
      <c r="B845">
        <f ca="1"/>
        <v>-0.65744445205685653</v>
      </c>
      <c r="D845">
        <f ca="1"/>
        <v>0.50940394445258907</v>
      </c>
    </row>
    <row r="846" spans="1:4" x14ac:dyDescent="0.25">
      <c r="A846">
        <f ca="1"/>
        <v>-0.59554469281089384</v>
      </c>
      <c r="B846">
        <f ca="1"/>
        <v>0.56387361699980887</v>
      </c>
      <c r="D846">
        <f ca="1"/>
        <v>0.67262693708366905</v>
      </c>
    </row>
    <row r="847" spans="1:4" x14ac:dyDescent="0.25">
      <c r="A847">
        <f ca="1"/>
        <v>-0.74609460489110369</v>
      </c>
      <c r="B847">
        <f ca="1"/>
        <v>-0.72399263428232574</v>
      </c>
      <c r="D847">
        <f ca="1"/>
        <v>1.0808224939426734</v>
      </c>
    </row>
    <row r="848" spans="1:4" x14ac:dyDescent="0.25">
      <c r="A848">
        <f ca="1"/>
        <v>0.90578990616322175</v>
      </c>
      <c r="B848">
        <f ca="1"/>
        <v>-0.88502175219910906</v>
      </c>
      <c r="D848">
        <f ca="1"/>
        <v>1.6037188559727593</v>
      </c>
    </row>
    <row r="849" spans="1:4" x14ac:dyDescent="0.25">
      <c r="A849">
        <f ca="1"/>
        <v>-0.78059093684191394</v>
      </c>
      <c r="B849">
        <f ca="1"/>
        <v>0.84693908535639606</v>
      </c>
      <c r="D849">
        <f ca="1"/>
        <v>1.3266280249840656</v>
      </c>
    </row>
    <row r="850" spans="1:4" x14ac:dyDescent="0.25">
      <c r="A850">
        <f ca="1"/>
        <v>0.89823615067572415</v>
      </c>
      <c r="B850">
        <f ca="1"/>
        <v>7.8608486006576328E-2</v>
      </c>
      <c r="D850">
        <f ca="1"/>
        <v>0.81300747645298843</v>
      </c>
    </row>
    <row r="851" spans="1:4" x14ac:dyDescent="0.25">
      <c r="A851">
        <f ca="1"/>
        <v>0.35236997862197539</v>
      </c>
      <c r="B851">
        <f ca="1"/>
        <v>-0.6341771523474784</v>
      </c>
      <c r="D851">
        <f ca="1"/>
        <v>0.52634526239360824</v>
      </c>
    </row>
    <row r="852" spans="1:4" x14ac:dyDescent="0.25">
      <c r="A852">
        <f ca="1"/>
        <v>-0.72905755380225057</v>
      </c>
      <c r="B852">
        <f ca="1"/>
        <v>-0.72753041300224219</v>
      </c>
      <c r="D852">
        <f ca="1"/>
        <v>1.0608254185993347</v>
      </c>
    </row>
    <row r="853" spans="1:4" x14ac:dyDescent="0.25">
      <c r="A853">
        <f ca="1"/>
        <v>-7.5115707229539197E-2</v>
      </c>
      <c r="B853">
        <f ca="1"/>
        <v>0.89913611696526674</v>
      </c>
      <c r="D853">
        <f ca="1"/>
        <v>0.81408812630397176</v>
      </c>
    </row>
    <row r="854" spans="1:4" x14ac:dyDescent="0.25">
      <c r="A854">
        <f ca="1"/>
        <v>0.49833668148083676</v>
      </c>
      <c r="B854">
        <f ca="1"/>
        <v>0.66118041695229612</v>
      </c>
      <c r="D854">
        <f ca="1"/>
        <v>0.68549899187054508</v>
      </c>
    </row>
    <row r="855" spans="1:4" x14ac:dyDescent="0.25">
      <c r="A855">
        <f ca="1"/>
        <v>-3.8288310316619167E-2</v>
      </c>
      <c r="B855">
        <f ca="1"/>
        <v>0.67830374119092673</v>
      </c>
      <c r="D855">
        <f ca="1"/>
        <v>0.46156196002050942</v>
      </c>
    </row>
    <row r="856" spans="1:4" x14ac:dyDescent="0.25">
      <c r="A856">
        <f ca="1"/>
        <v>0.88566995096123535</v>
      </c>
      <c r="B856">
        <f ca="1"/>
        <v>-0.17873028931369972</v>
      </c>
      <c r="D856">
        <f ca="1"/>
        <v>0.81635577835383577</v>
      </c>
    </row>
    <row r="857" spans="1:4" x14ac:dyDescent="0.25">
      <c r="A857">
        <f ca="1"/>
        <v>-0.76914567453729621</v>
      </c>
      <c r="B857">
        <f ca="1"/>
        <v>-0.57041135952092548</v>
      </c>
      <c r="D857">
        <f ca="1"/>
        <v>0.91695418772994297</v>
      </c>
    </row>
    <row r="858" spans="1:4" x14ac:dyDescent="0.25">
      <c r="A858">
        <f ca="1"/>
        <v>0.63196297631286136</v>
      </c>
      <c r="B858">
        <f ca="1"/>
        <v>0.9312328849634286</v>
      </c>
      <c r="D858">
        <f ca="1"/>
        <v>1.2665718894675204</v>
      </c>
    </row>
    <row r="859" spans="1:4" x14ac:dyDescent="0.25">
      <c r="A859">
        <f ca="1"/>
        <v>0.502795169305293</v>
      </c>
      <c r="B859">
        <f ca="1"/>
        <v>-0.94567161130678534</v>
      </c>
      <c r="D859">
        <f ca="1"/>
        <v>1.1470977787083099</v>
      </c>
    </row>
    <row r="860" spans="1:4" x14ac:dyDescent="0.25">
      <c r="A860">
        <f ca="1"/>
        <v>0.37833159325279841</v>
      </c>
      <c r="B860">
        <f ca="1"/>
        <v>0.40240326193323384</v>
      </c>
      <c r="D860">
        <f ca="1"/>
        <v>0.30506317966770768</v>
      </c>
    </row>
    <row r="861" spans="1:4" x14ac:dyDescent="0.25">
      <c r="A861">
        <f ca="1"/>
        <v>-5.4730179054909733E-2</v>
      </c>
      <c r="B861">
        <f ca="1"/>
        <v>-0.67209818657647613</v>
      </c>
      <c r="D861">
        <f ca="1"/>
        <v>0.45471136489877018</v>
      </c>
    </row>
    <row r="862" spans="1:4" x14ac:dyDescent="0.25">
      <c r="A862">
        <f ca="1"/>
        <v>0.39055787862150027</v>
      </c>
      <c r="B862">
        <f ca="1"/>
        <v>0.11794451063758027</v>
      </c>
      <c r="D862">
        <f ca="1"/>
        <v>0.16644636414286482</v>
      </c>
    </row>
    <row r="863" spans="1:4" x14ac:dyDescent="0.25">
      <c r="A863">
        <f ca="1"/>
        <v>0.32306369097797782</v>
      </c>
      <c r="B863">
        <f ca="1"/>
        <v>-0.93724476805552692</v>
      </c>
      <c r="D863">
        <f ca="1"/>
        <v>0.9827979036757728</v>
      </c>
    </row>
    <row r="864" spans="1:4" x14ac:dyDescent="0.25">
      <c r="A864">
        <f ca="1"/>
        <v>-0.72241056326805131</v>
      </c>
      <c r="B864">
        <f ca="1"/>
        <v>2.1974764947032543E-3</v>
      </c>
      <c r="D864">
        <f ca="1"/>
        <v>0.5218818508242079</v>
      </c>
    </row>
    <row r="865" spans="1:4" x14ac:dyDescent="0.25">
      <c r="A865">
        <f ca="1"/>
        <v>0.28538691199115851</v>
      </c>
      <c r="B865">
        <f ca="1"/>
        <v>-0.99621931134046271</v>
      </c>
      <c r="D865">
        <f ca="1"/>
        <v>1.0738986058235149</v>
      </c>
    </row>
    <row r="866" spans="1:4" x14ac:dyDescent="0.25">
      <c r="A866">
        <f ca="1"/>
        <v>0.45805922174103619</v>
      </c>
      <c r="B866">
        <f ca="1"/>
        <v>-0.36941293241894813</v>
      </c>
      <c r="D866">
        <f ca="1"/>
        <v>0.34628416526037009</v>
      </c>
    </row>
    <row r="867" spans="1:4" x14ac:dyDescent="0.25">
      <c r="A867">
        <f ca="1"/>
        <v>0.36737157717506963</v>
      </c>
      <c r="B867">
        <f ca="1"/>
        <v>-0.17341797271209991</v>
      </c>
      <c r="D867">
        <f ca="1"/>
        <v>0.16503566897567276</v>
      </c>
    </row>
    <row r="868" spans="1:4" x14ac:dyDescent="0.25">
      <c r="A868">
        <f ca="1"/>
        <v>-0.19976502828512088</v>
      </c>
      <c r="B868">
        <f ca="1"/>
        <v>-0.75246226360909718</v>
      </c>
      <c r="D868">
        <f ca="1"/>
        <v>0.6061055246814816</v>
      </c>
    </row>
    <row r="869" spans="1:4" x14ac:dyDescent="0.25">
      <c r="A869">
        <f ca="1"/>
        <v>0.48115853566694811</v>
      </c>
      <c r="B869">
        <f ca="1"/>
        <v>0.22149515732065961</v>
      </c>
      <c r="D869">
        <f ca="1"/>
        <v>0.2805736411616655</v>
      </c>
    </row>
    <row r="870" spans="1:4" x14ac:dyDescent="0.25">
      <c r="A870">
        <f ca="1"/>
        <v>0.54649606243012805</v>
      </c>
      <c r="B870">
        <f ca="1"/>
        <v>-5.3695900731416168E-2</v>
      </c>
      <c r="D870">
        <f ca="1"/>
        <v>0.30154119600699247</v>
      </c>
    </row>
    <row r="871" spans="1:4" x14ac:dyDescent="0.25">
      <c r="A871">
        <f ca="1"/>
        <v>-0.22212460446059845</v>
      </c>
      <c r="B871">
        <f ca="1"/>
        <v>-0.43539650213779368</v>
      </c>
      <c r="D871">
        <f ca="1"/>
        <v>0.23890945398060309</v>
      </c>
    </row>
    <row r="872" spans="1:4" x14ac:dyDescent="0.25">
      <c r="A872">
        <f ca="1"/>
        <v>-0.34606224887687587</v>
      </c>
      <c r="B872">
        <f ca="1"/>
        <v>0.13027460856364304</v>
      </c>
      <c r="D872">
        <f ca="1"/>
        <v>0.13673055373413118</v>
      </c>
    </row>
    <row r="873" spans="1:4" x14ac:dyDescent="0.25">
      <c r="A873">
        <f ca="1"/>
        <v>-0.58583605330709831</v>
      </c>
      <c r="B873">
        <f ca="1"/>
        <v>-0.98906411427314089</v>
      </c>
      <c r="D873">
        <f ca="1"/>
        <v>1.3214517034973501</v>
      </c>
    </row>
    <row r="874" spans="1:4" x14ac:dyDescent="0.25">
      <c r="A874">
        <f ca="1"/>
        <v>-0.33211517738184626</v>
      </c>
      <c r="B874">
        <f ca="1"/>
        <v>0.68507123331279041</v>
      </c>
      <c r="D874">
        <f ca="1"/>
        <v>0.57962308576008292</v>
      </c>
    </row>
    <row r="875" spans="1:4" x14ac:dyDescent="0.25">
      <c r="A875">
        <f ca="1"/>
        <v>0.87631628614761437</v>
      </c>
      <c r="B875">
        <f ca="1"/>
        <v>0.68051508124165538</v>
      </c>
      <c r="D875">
        <f ca="1"/>
        <v>1.2310310091648844</v>
      </c>
    </row>
    <row r="876" spans="1:4" x14ac:dyDescent="0.25">
      <c r="A876">
        <f ca="1"/>
        <v>-0.47429164688720271</v>
      </c>
      <c r="B876">
        <f ca="1"/>
        <v>-0.12891889113083832</v>
      </c>
      <c r="D876">
        <f ca="1"/>
        <v>0.24157264679737994</v>
      </c>
    </row>
    <row r="877" spans="1:4" x14ac:dyDescent="0.25">
      <c r="A877">
        <f ca="1"/>
        <v>0.84640006139071655</v>
      </c>
      <c r="B877">
        <f ca="1"/>
        <v>0.853752486048861</v>
      </c>
      <c r="D877">
        <f ca="1"/>
        <v>1.4452863713568194</v>
      </c>
    </row>
    <row r="878" spans="1:4" x14ac:dyDescent="0.25">
      <c r="A878">
        <f ca="1"/>
        <v>0.10202684932036288</v>
      </c>
      <c r="B878">
        <f ca="1"/>
        <v>0.80674669809222976</v>
      </c>
      <c r="D878">
        <f ca="1"/>
        <v>0.66124971286495537</v>
      </c>
    </row>
    <row r="879" spans="1:4" x14ac:dyDescent="0.25">
      <c r="A879">
        <f ca="1"/>
        <v>-0.32533106811862411</v>
      </c>
      <c r="B879">
        <f ca="1"/>
        <v>-0.64140317635372246</v>
      </c>
      <c r="D879">
        <f ca="1"/>
        <v>0.51723833851984924</v>
      </c>
    </row>
    <row r="880" spans="1:4" x14ac:dyDescent="0.25">
      <c r="A880">
        <f ca="1"/>
        <v>0.83122486691088415</v>
      </c>
      <c r="B880">
        <f ca="1"/>
        <v>0.30707962692183566</v>
      </c>
      <c r="D880">
        <f ca="1"/>
        <v>0.78523267664147089</v>
      </c>
    </row>
    <row r="881" spans="1:4" x14ac:dyDescent="0.25">
      <c r="A881">
        <f ca="1"/>
        <v>0.25090940513646132</v>
      </c>
      <c r="B881">
        <f ca="1"/>
        <v>0.13406262092239962</v>
      </c>
      <c r="D881">
        <f ca="1"/>
        <v>8.0928315914515908E-2</v>
      </c>
    </row>
    <row r="882" spans="1:4" x14ac:dyDescent="0.25">
      <c r="A882">
        <f ca="1"/>
        <v>0.1122972504098696</v>
      </c>
      <c r="B882">
        <f ca="1"/>
        <v>-0.41664668239380998</v>
      </c>
      <c r="D882">
        <f ca="1"/>
        <v>0.1862051303993853</v>
      </c>
    </row>
    <row r="883" spans="1:4" x14ac:dyDescent="0.25">
      <c r="A883">
        <f ca="1"/>
        <v>-0.57450545414456244</v>
      </c>
      <c r="B883">
        <f ca="1"/>
        <v>-0.61141548586701666</v>
      </c>
      <c r="D883">
        <f ca="1"/>
        <v>0.70388541319984999</v>
      </c>
    </row>
    <row r="884" spans="1:4" x14ac:dyDescent="0.25">
      <c r="A884">
        <f ca="1"/>
        <v>0.83092390035173236</v>
      </c>
      <c r="B884">
        <f ca="1"/>
        <v>-0.35275981429835168</v>
      </c>
      <c r="D884">
        <f ca="1"/>
        <v>0.81487401475954324</v>
      </c>
    </row>
    <row r="885" spans="1:4" x14ac:dyDescent="0.25">
      <c r="A885">
        <f ca="1"/>
        <v>-0.30235678461103976</v>
      </c>
      <c r="B885">
        <f ca="1"/>
        <v>0.9944362557688029</v>
      </c>
      <c r="D885">
        <f ca="1"/>
        <v>1.0803230919878026</v>
      </c>
    </row>
    <row r="886" spans="1:4" x14ac:dyDescent="0.25">
      <c r="A886">
        <f ca="1"/>
        <v>0.34267493883090716</v>
      </c>
      <c r="B886">
        <f ca="1"/>
        <v>7.7264477415010857E-2</v>
      </c>
      <c r="D886">
        <f ca="1"/>
        <v>0.1233959131729807</v>
      </c>
    </row>
    <row r="887" spans="1:4" x14ac:dyDescent="0.25">
      <c r="A887">
        <f ca="1"/>
        <v>0.88664049860563221</v>
      </c>
      <c r="B887">
        <f ca="1"/>
        <v>-0.23866598174177733</v>
      </c>
      <c r="D887">
        <f ca="1"/>
        <v>0.84309282460841051</v>
      </c>
    </row>
    <row r="888" spans="1:4" x14ac:dyDescent="0.25">
      <c r="A888">
        <f ca="1"/>
        <v>0.78870379746681607</v>
      </c>
      <c r="B888">
        <f ca="1"/>
        <v>0.36857406604689102</v>
      </c>
      <c r="D888">
        <f ca="1"/>
        <v>0.75790052230091443</v>
      </c>
    </row>
    <row r="889" spans="1:4" x14ac:dyDescent="0.25">
      <c r="A889">
        <f ca="1"/>
        <v>-0.63469381858671614</v>
      </c>
      <c r="B889">
        <f ca="1"/>
        <v>9.022954911362957E-3</v>
      </c>
      <c r="D889">
        <f ca="1"/>
        <v>0.40291765706751981</v>
      </c>
    </row>
    <row r="890" spans="1:4" x14ac:dyDescent="0.25">
      <c r="A890">
        <f ca="1"/>
        <v>0.93738613848640795</v>
      </c>
      <c r="B890">
        <f ca="1"/>
        <v>0.7432405544343601</v>
      </c>
      <c r="D890">
        <f ca="1"/>
        <v>1.4310992943823542</v>
      </c>
    </row>
    <row r="891" spans="1:4" x14ac:dyDescent="0.25">
      <c r="A891">
        <f ca="1"/>
        <v>0.97352848595320185</v>
      </c>
      <c r="B891">
        <f ca="1"/>
        <v>0.23351349276677946</v>
      </c>
      <c r="D891">
        <f ca="1"/>
        <v>1.0022862642664743</v>
      </c>
    </row>
    <row r="892" spans="1:4" x14ac:dyDescent="0.25">
      <c r="A892">
        <f ca="1"/>
        <v>-0.48719583146443535</v>
      </c>
      <c r="B892">
        <f ca="1"/>
        <v>5.2294496333093354E-2</v>
      </c>
      <c r="D892">
        <f ca="1"/>
        <v>0.2400944925430544</v>
      </c>
    </row>
    <row r="893" spans="1:4" x14ac:dyDescent="0.25">
      <c r="A893">
        <f ca="1"/>
        <v>0.6349478224310503</v>
      </c>
      <c r="B893">
        <f ca="1"/>
        <v>-0.53544607158423774</v>
      </c>
      <c r="D893">
        <f ca="1"/>
        <v>0.68986123278492517</v>
      </c>
    </row>
    <row r="894" spans="1:4" x14ac:dyDescent="0.25">
      <c r="A894">
        <f ca="1"/>
        <v>-0.9503207811930261</v>
      </c>
      <c r="B894">
        <f ca="1"/>
        <v>0.58838614273750789</v>
      </c>
      <c r="D894">
        <f ca="1"/>
        <v>1.2493078401328463</v>
      </c>
    </row>
    <row r="895" spans="1:4" x14ac:dyDescent="0.25">
      <c r="A895">
        <f ca="1"/>
        <v>0.54915655181930734</v>
      </c>
      <c r="B895">
        <f ca="1"/>
        <v>0.8227541823773532</v>
      </c>
      <c r="D895">
        <f ca="1"/>
        <v>0.97849736302549861</v>
      </c>
    </row>
    <row r="896" spans="1:4" x14ac:dyDescent="0.25">
      <c r="A896">
        <f ca="1"/>
        <v>0.48168273039743981</v>
      </c>
      <c r="B896">
        <f ca="1"/>
        <v>3.9004240927494216E-2</v>
      </c>
      <c r="D896">
        <f ca="1"/>
        <v>0.23353958357346269</v>
      </c>
    </row>
    <row r="897" spans="1:4" x14ac:dyDescent="0.25">
      <c r="A897">
        <f ca="1"/>
        <v>-0.96730061513928622</v>
      </c>
      <c r="B897">
        <f ca="1"/>
        <v>-0.51228199097958571</v>
      </c>
      <c r="D897">
        <f ca="1"/>
        <v>1.1981033183308498</v>
      </c>
    </row>
    <row r="898" spans="1:4" x14ac:dyDescent="0.25">
      <c r="A898">
        <f ca="1"/>
        <v>-0.56045380511406573</v>
      </c>
      <c r="B898">
        <f ca="1"/>
        <v>-0.76534322412232791</v>
      </c>
      <c r="D898">
        <f ca="1"/>
        <v>0.89985871837679499</v>
      </c>
    </row>
    <row r="899" spans="1:4" x14ac:dyDescent="0.25">
      <c r="A899">
        <f ca="1"/>
        <v>0.22862814581046731</v>
      </c>
      <c r="B899">
        <f ca="1"/>
        <v>-0.54856311550084014</v>
      </c>
      <c r="D899">
        <f ca="1"/>
        <v>0.3531923207447204</v>
      </c>
    </row>
    <row r="900" spans="1:4" x14ac:dyDescent="0.25">
      <c r="A900">
        <f ca="1"/>
        <v>-0.28961548997383835</v>
      </c>
      <c r="B900">
        <f ca="1"/>
        <v>-0.40132571421921681</v>
      </c>
      <c r="D900">
        <f ca="1"/>
        <v>0.24493946092635094</v>
      </c>
    </row>
    <row r="901" spans="1:4" x14ac:dyDescent="0.25">
      <c r="A901">
        <f ca="1"/>
        <v>0.76375773788167645</v>
      </c>
      <c r="B901">
        <f ca="1"/>
        <v>0.88201412305864402</v>
      </c>
      <c r="D901">
        <f ca="1"/>
        <v>1.3612747954490443</v>
      </c>
    </row>
    <row r="902" spans="1:4" x14ac:dyDescent="0.25">
      <c r="A902">
        <f ca="1"/>
        <v>-0.88428875826455688</v>
      </c>
      <c r="B902">
        <f ca="1"/>
        <v>0.72595769090352502</v>
      </c>
      <c r="D902">
        <f ca="1"/>
        <v>1.3089811769750499</v>
      </c>
    </row>
    <row r="903" spans="1:4" x14ac:dyDescent="0.25">
      <c r="A903">
        <f ca="1"/>
        <v>0.9510956414861782</v>
      </c>
      <c r="B903">
        <f ca="1"/>
        <v>0.7202375000742216</v>
      </c>
      <c r="D903">
        <f ca="1"/>
        <v>1.4233249757671693</v>
      </c>
    </row>
    <row r="904" spans="1:4" x14ac:dyDescent="0.25">
      <c r="A904">
        <f ca="1"/>
        <v>-0.80797826936932937</v>
      </c>
      <c r="B904">
        <f ca="1"/>
        <v>0.97965392794742234</v>
      </c>
      <c r="D904">
        <f ca="1"/>
        <v>1.6125507023158701</v>
      </c>
    </row>
    <row r="905" spans="1:4" x14ac:dyDescent="0.25">
      <c r="A905">
        <f ca="1"/>
        <v>-0.30622696667489802</v>
      </c>
      <c r="B905">
        <f ca="1"/>
        <v>0.2076567670893843</v>
      </c>
      <c r="D905">
        <f ca="1"/>
        <v>0.13689628803692389</v>
      </c>
    </row>
    <row r="906" spans="1:4" x14ac:dyDescent="0.25">
      <c r="A906">
        <f ca="1"/>
        <v>-0.44548233958342642</v>
      </c>
      <c r="B906">
        <f ca="1"/>
        <v>-0.91099909612877372</v>
      </c>
      <c r="D906">
        <f ca="1"/>
        <v>1.028373868028166</v>
      </c>
    </row>
    <row r="907" spans="1:4" x14ac:dyDescent="0.25">
      <c r="A907">
        <f ca="1"/>
        <v>9.0600014798552841E-2</v>
      </c>
      <c r="B907">
        <f ca="1"/>
        <v>0.91729610221074709</v>
      </c>
      <c r="D907">
        <f ca="1"/>
        <v>0.84964050181252726</v>
      </c>
    </row>
    <row r="908" spans="1:4" x14ac:dyDescent="0.25">
      <c r="A908">
        <f ca="1"/>
        <v>-0.77254686721948707</v>
      </c>
      <c r="B908">
        <f ca="1"/>
        <v>0.54980938097074317</v>
      </c>
      <c r="D908">
        <f ca="1"/>
        <v>0.89911901745407552</v>
      </c>
    </row>
    <row r="909" spans="1:4" x14ac:dyDescent="0.25">
      <c r="A909">
        <f ca="1"/>
        <v>0.20789111809357164</v>
      </c>
      <c r="B909">
        <f ca="1"/>
        <v>-0.87772399763762543</v>
      </c>
      <c r="D909">
        <f ca="1"/>
        <v>0.8136181330111697</v>
      </c>
    </row>
    <row r="910" spans="1:4" x14ac:dyDescent="0.25">
      <c r="A910">
        <f ca="1"/>
        <v>0.90507360906476086</v>
      </c>
      <c r="B910">
        <f ca="1"/>
        <v>-0.99091165858858066</v>
      </c>
      <c r="D910">
        <f ca="1"/>
        <v>1.8010641529522835</v>
      </c>
    </row>
    <row r="911" spans="1:4" x14ac:dyDescent="0.25">
      <c r="A911">
        <f ca="1"/>
        <v>-0.31650668324389386</v>
      </c>
      <c r="B911">
        <f ca="1"/>
        <v>0.19202177903173179</v>
      </c>
      <c r="D911">
        <f ca="1"/>
        <v>0.13704884416056179</v>
      </c>
    </row>
    <row r="912" spans="1:4" x14ac:dyDescent="0.25">
      <c r="A912">
        <f ca="1"/>
        <v>-0.86099933389502059</v>
      </c>
      <c r="B912">
        <f ca="1"/>
        <v>-0.85653809509017154</v>
      </c>
      <c r="D912">
        <f ca="1"/>
        <v>1.474977361308369</v>
      </c>
    </row>
    <row r="913" spans="1:4" x14ac:dyDescent="0.25">
      <c r="A913">
        <f ca="1"/>
        <v>0.43831622975741147</v>
      </c>
      <c r="B913">
        <f ca="1"/>
        <v>0.29692612744893321</v>
      </c>
      <c r="D913">
        <f ca="1"/>
        <v>0.28028624243057204</v>
      </c>
    </row>
    <row r="914" spans="1:4" x14ac:dyDescent="0.25">
      <c r="A914">
        <f ca="1"/>
        <v>0.48749361057931795</v>
      </c>
      <c r="B914">
        <f ca="1"/>
        <v>0.67883679711104139</v>
      </c>
      <c r="D914">
        <f ca="1"/>
        <v>0.69846941746763691</v>
      </c>
    </row>
    <row r="915" spans="1:4" x14ac:dyDescent="0.25">
      <c r="A915">
        <f ca="1"/>
        <v>-0.48234758938429834</v>
      </c>
      <c r="B915">
        <f ca="1"/>
        <v>-0.10090693559045016</v>
      </c>
      <c r="D915">
        <f ca="1"/>
        <v>0.24284140663509893</v>
      </c>
    </row>
    <row r="916" spans="1:4" x14ac:dyDescent="0.25">
      <c r="A916">
        <f ca="1"/>
        <v>-0.96856597197586569</v>
      </c>
      <c r="B916">
        <f ca="1"/>
        <v>-0.55882538254480463</v>
      </c>
      <c r="D916">
        <f ca="1"/>
        <v>1.2504058502459006</v>
      </c>
    </row>
    <row r="917" spans="1:4" x14ac:dyDescent="0.25">
      <c r="A917">
        <f ca="1"/>
        <v>0.10727070656493898</v>
      </c>
      <c r="B917">
        <f ca="1"/>
        <v>-0.17388529739546565</v>
      </c>
      <c r="D917">
        <f ca="1"/>
        <v>4.1743101137250778E-2</v>
      </c>
    </row>
    <row r="918" spans="1:4" x14ac:dyDescent="0.25">
      <c r="A918">
        <f ca="1"/>
        <v>0.55545354077909925</v>
      </c>
      <c r="B918">
        <f ca="1"/>
        <v>-0.19159864008860694</v>
      </c>
      <c r="D918">
        <f ca="1"/>
        <v>0.34523867484784199</v>
      </c>
    </row>
    <row r="919" spans="1:4" x14ac:dyDescent="0.25">
      <c r="A919">
        <f ca="1"/>
        <v>0.80006207682557595</v>
      </c>
      <c r="B919">
        <f ca="1"/>
        <v>-0.74807865646218263</v>
      </c>
      <c r="D919">
        <f ca="1"/>
        <v>1.199721003028718</v>
      </c>
    </row>
    <row r="920" spans="1:4" x14ac:dyDescent="0.25">
      <c r="A920">
        <f ca="1"/>
        <v>-0.95953176287837882</v>
      </c>
      <c r="B920">
        <f ca="1"/>
        <v>-0.60763569110716209</v>
      </c>
      <c r="D920">
        <f ca="1"/>
        <v>1.2899223370797679</v>
      </c>
    </row>
    <row r="921" spans="1:4" x14ac:dyDescent="0.25">
      <c r="A921">
        <f ca="1"/>
        <v>-0.73956379297471986</v>
      </c>
      <c r="B921">
        <f ca="1"/>
        <v>-0.37327149764797274</v>
      </c>
      <c r="D921">
        <f ca="1"/>
        <v>0.68628621483551477</v>
      </c>
    </row>
    <row r="922" spans="1:4" x14ac:dyDescent="0.25">
      <c r="A922">
        <f ca="1"/>
        <v>5.4231194391558102E-2</v>
      </c>
      <c r="B922">
        <f ca="1"/>
        <v>-0.25770027431619846</v>
      </c>
      <c r="D922">
        <f ca="1"/>
        <v>6.9350453827778893E-2</v>
      </c>
    </row>
    <row r="923" spans="1:4" x14ac:dyDescent="0.25">
      <c r="A923">
        <f ca="1"/>
        <v>0.24442394908258169</v>
      </c>
      <c r="B923">
        <f ca="1"/>
        <v>0.71038300342619731</v>
      </c>
      <c r="D923">
        <f ca="1"/>
        <v>0.56438707844194913</v>
      </c>
    </row>
    <row r="924" spans="1:4" x14ac:dyDescent="0.25">
      <c r="A924">
        <f ca="1"/>
        <v>0.10482776448737163</v>
      </c>
      <c r="B924">
        <f ca="1"/>
        <v>0.88648803845527335</v>
      </c>
      <c r="D924">
        <f ca="1"/>
        <v>0.79684990253169807</v>
      </c>
    </row>
    <row r="925" spans="1:4" x14ac:dyDescent="0.25">
      <c r="A925">
        <f ca="1"/>
        <v>0.33749811337944391</v>
      </c>
      <c r="B925">
        <f ca="1"/>
        <v>-0.4556662174109023</v>
      </c>
      <c r="D925">
        <f ca="1"/>
        <v>0.3215366782242437</v>
      </c>
    </row>
    <row r="926" spans="1:4" x14ac:dyDescent="0.25">
      <c r="A926">
        <f ca="1"/>
        <v>0.91084682230944058</v>
      </c>
      <c r="B926">
        <f ca="1"/>
        <v>-0.55428402079777306</v>
      </c>
      <c r="D926">
        <f ca="1"/>
        <v>1.1368727094229518</v>
      </c>
    </row>
    <row r="927" spans="1:4" x14ac:dyDescent="0.25">
      <c r="A927">
        <f ca="1"/>
        <v>0.25567404432786267</v>
      </c>
      <c r="B927">
        <f ca="1"/>
        <v>0.705346612774294</v>
      </c>
      <c r="D927">
        <f ca="1"/>
        <v>0.56288306109513575</v>
      </c>
    </row>
    <row r="928" spans="1:4" x14ac:dyDescent="0.25">
      <c r="A928">
        <f ca="1"/>
        <v>-0.89749033414884383</v>
      </c>
      <c r="B928">
        <f ca="1"/>
        <v>0.80474723756356603</v>
      </c>
      <c r="D928">
        <f ca="1"/>
        <v>1.4531070162567938</v>
      </c>
    </row>
    <row r="929" spans="1:4" x14ac:dyDescent="0.25">
      <c r="A929">
        <f ca="1"/>
        <v>0.89429993821699072</v>
      </c>
      <c r="B929">
        <f ca="1"/>
        <v>0.21661852422581163</v>
      </c>
      <c r="D929">
        <f ca="1"/>
        <v>0.84669596453268192</v>
      </c>
    </row>
    <row r="930" spans="1:4" x14ac:dyDescent="0.25">
      <c r="A930">
        <f ca="1"/>
        <v>-0.77692100241500461</v>
      </c>
      <c r="B930">
        <f ca="1"/>
        <v>0.47148273621650238</v>
      </c>
      <c r="D930">
        <f ca="1"/>
        <v>0.82590221454373558</v>
      </c>
    </row>
    <row r="931" spans="1:4" x14ac:dyDescent="0.25">
      <c r="A931">
        <f ca="1"/>
        <v>0.20364522039722832</v>
      </c>
      <c r="B931">
        <f ca="1"/>
        <v>-0.71097452089618618</v>
      </c>
      <c r="D931">
        <f ca="1"/>
        <v>0.5469561451541971</v>
      </c>
    </row>
    <row r="932" spans="1:4" x14ac:dyDescent="0.25">
      <c r="A932">
        <f ca="1"/>
        <v>0.59151054540821457</v>
      </c>
      <c r="B932">
        <f ca="1"/>
        <v>-0.12463820718899177</v>
      </c>
      <c r="D932">
        <f ca="1"/>
        <v>0.36541940802040951</v>
      </c>
    </row>
    <row r="933" spans="1:4" x14ac:dyDescent="0.25">
      <c r="A933">
        <f ca="1"/>
        <v>5.0275811640059676E-2</v>
      </c>
      <c r="B933">
        <f ca="1"/>
        <v>0.97966508045673528</v>
      </c>
      <c r="D933">
        <f ca="1"/>
        <v>0.9622713271023684</v>
      </c>
    </row>
    <row r="934" spans="1:4" x14ac:dyDescent="0.25">
      <c r="A934">
        <f ca="1"/>
        <v>-0.46739577494831952</v>
      </c>
      <c r="B934">
        <f ca="1"/>
        <v>-0.94481696686416727</v>
      </c>
      <c r="D934">
        <f ca="1"/>
        <v>1.111137911313945</v>
      </c>
    </row>
    <row r="935" spans="1:4" x14ac:dyDescent="0.25">
      <c r="A935">
        <f ca="1"/>
        <v>-0.47005084675773445</v>
      </c>
      <c r="B935">
        <f ca="1"/>
        <v>0.24407873063255603</v>
      </c>
      <c r="D935">
        <f ca="1"/>
        <v>0.28052222528486304</v>
      </c>
    </row>
    <row r="936" spans="1:4" x14ac:dyDescent="0.25">
      <c r="A936">
        <f ca="1"/>
        <v>0.94747860459947564</v>
      </c>
      <c r="B936">
        <f ca="1"/>
        <v>-0.1562350678089357</v>
      </c>
      <c r="D936">
        <f ca="1"/>
        <v>0.92212510258703229</v>
      </c>
    </row>
    <row r="937" spans="1:4" x14ac:dyDescent="0.25">
      <c r="A937">
        <f ca="1"/>
        <v>-0.66023387761926444</v>
      </c>
      <c r="B937">
        <f ca="1"/>
        <v>0.73541530946306533</v>
      </c>
      <c r="D937">
        <f ca="1"/>
        <v>0.97674445054882608</v>
      </c>
    </row>
    <row r="938" spans="1:4" x14ac:dyDescent="0.25">
      <c r="A938">
        <f ca="1"/>
        <v>0.73546074511119519</v>
      </c>
      <c r="B938">
        <f ca="1"/>
        <v>0.57015469023310317</v>
      </c>
      <c r="D938">
        <f ca="1"/>
        <v>0.86597887839432031</v>
      </c>
    </row>
    <row r="939" spans="1:4" x14ac:dyDescent="0.25">
      <c r="A939">
        <f ca="1"/>
        <v>-0.9738516869281626</v>
      </c>
      <c r="B939">
        <f ca="1"/>
        <v>0.49690223876089257</v>
      </c>
      <c r="D939">
        <f ca="1"/>
        <v>1.1952989430184151</v>
      </c>
    </row>
    <row r="940" spans="1:4" x14ac:dyDescent="0.25">
      <c r="A940">
        <f ca="1"/>
        <v>-0.24700283602777451</v>
      </c>
      <c r="B940">
        <f ca="1"/>
        <v>0.13226150511845303</v>
      </c>
      <c r="D940">
        <f ca="1"/>
        <v>7.8503506741962242E-2</v>
      </c>
    </row>
    <row r="941" spans="1:4" x14ac:dyDescent="0.25">
      <c r="A941">
        <f ca="1"/>
        <v>3.80655746681553E-2</v>
      </c>
      <c r="B941">
        <f ca="1"/>
        <v>0.41254026663869658</v>
      </c>
      <c r="D941">
        <f ca="1"/>
        <v>0.17163845957314378</v>
      </c>
    </row>
    <row r="942" spans="1:4" x14ac:dyDescent="0.25">
      <c r="A942">
        <f ca="1"/>
        <v>-0.638669201874694</v>
      </c>
      <c r="B942">
        <f ca="1"/>
        <v>0.85663337692716657</v>
      </c>
      <c r="D942">
        <f ca="1"/>
        <v>1.1417190918888998</v>
      </c>
    </row>
    <row r="943" spans="1:4" x14ac:dyDescent="0.25">
      <c r="A943">
        <f ca="1"/>
        <v>-7.0193006335192987E-3</v>
      </c>
      <c r="B943">
        <f ca="1"/>
        <v>0.88141413262210389</v>
      </c>
      <c r="D943">
        <f ca="1"/>
        <v>0.77694014376735943</v>
      </c>
    </row>
    <row r="944" spans="1:4" x14ac:dyDescent="0.25">
      <c r="A944">
        <f ca="1"/>
        <v>-0.74649287422088606</v>
      </c>
      <c r="B944">
        <f ca="1"/>
        <v>-0.74505453554858736</v>
      </c>
      <c r="D944">
        <f ca="1"/>
        <v>1.1123578722040808</v>
      </c>
    </row>
    <row r="945" spans="1:4" x14ac:dyDescent="0.25">
      <c r="A945">
        <f ca="1"/>
        <v>-0.39817462684744909</v>
      </c>
      <c r="B945">
        <f ca="1"/>
        <v>-0.40405068205638961</v>
      </c>
      <c r="D945">
        <f ca="1"/>
        <v>0.32179998713533897</v>
      </c>
    </row>
    <row r="946" spans="1:4" x14ac:dyDescent="0.25">
      <c r="A946">
        <f ca="1"/>
        <v>-0.23494353818859959</v>
      </c>
      <c r="B946">
        <f ca="1"/>
        <v>-5.4273397330345308E-2</v>
      </c>
      <c r="D946">
        <f ca="1"/>
        <v>5.8144067794355485E-2</v>
      </c>
    </row>
    <row r="947" spans="1:4" x14ac:dyDescent="0.25">
      <c r="A947">
        <f ca="1"/>
        <v>0.89489691766019352</v>
      </c>
      <c r="B947">
        <f ca="1"/>
        <v>0.19660621162753134</v>
      </c>
      <c r="D947">
        <f ca="1"/>
        <v>0.83949449568824486</v>
      </c>
    </row>
    <row r="948" spans="1:4" x14ac:dyDescent="0.25">
      <c r="A948">
        <f ca="1"/>
        <v>7.6809295888898399E-2</v>
      </c>
      <c r="B948">
        <f ca="1"/>
        <v>-1.9784045006795425E-2</v>
      </c>
      <c r="D948">
        <f ca="1"/>
        <v>6.2910763717792511E-3</v>
      </c>
    </row>
    <row r="949" spans="1:4" x14ac:dyDescent="0.25">
      <c r="A949">
        <f ca="1"/>
        <v>0.22452628238320305</v>
      </c>
      <c r="B949">
        <f ca="1"/>
        <v>0.33725623908814506</v>
      </c>
      <c r="D949">
        <f ca="1"/>
        <v>0.16415382228470191</v>
      </c>
    </row>
    <row r="950" spans="1:4" x14ac:dyDescent="0.25">
      <c r="A950">
        <f ca="1"/>
        <v>0.86427271400936911</v>
      </c>
      <c r="B950">
        <f ca="1"/>
        <v>-0.7032974639757863</v>
      </c>
      <c r="D950">
        <f ca="1"/>
        <v>1.2415946470158932</v>
      </c>
    </row>
    <row r="951" spans="1:4" x14ac:dyDescent="0.25">
      <c r="A951">
        <f ca="1"/>
        <v>0.52753657273143095</v>
      </c>
      <c r="B951">
        <f ca="1"/>
        <v>-0.93408167245925311</v>
      </c>
      <c r="D951">
        <f ca="1"/>
        <v>1.1508034063934998</v>
      </c>
    </row>
    <row r="952" spans="1:4" x14ac:dyDescent="0.25">
      <c r="A952">
        <f ca="1"/>
        <v>-0.40614368471081863</v>
      </c>
      <c r="B952">
        <f ca="1"/>
        <v>-0.83804320376035446</v>
      </c>
      <c r="D952">
        <f ca="1"/>
        <v>0.86726910399939983</v>
      </c>
    </row>
    <row r="953" spans="1:4" x14ac:dyDescent="0.25">
      <c r="A953">
        <f ca="1"/>
        <v>0.73694649250996513</v>
      </c>
      <c r="B953">
        <f ca="1"/>
        <v>-0.76513107468849628</v>
      </c>
      <c r="D953">
        <f ca="1"/>
        <v>1.1285156942767134</v>
      </c>
    </row>
    <row r="954" spans="1:4" x14ac:dyDescent="0.25">
      <c r="A954">
        <f ca="1"/>
        <v>-0.19229882075683435</v>
      </c>
      <c r="B954">
        <f ca="1"/>
        <v>-0.67632970319220997</v>
      </c>
      <c r="D954">
        <f ca="1"/>
        <v>0.49440070388453194</v>
      </c>
    </row>
    <row r="955" spans="1:4" x14ac:dyDescent="0.25">
      <c r="A955">
        <f ca="1"/>
        <v>0.62325281681515565</v>
      </c>
      <c r="B955">
        <f ca="1"/>
        <v>-0.18469446990233096</v>
      </c>
      <c r="D955">
        <f ca="1"/>
        <v>0.42255612088052902</v>
      </c>
    </row>
    <row r="956" spans="1:4" x14ac:dyDescent="0.25">
      <c r="A956">
        <f ca="1"/>
        <v>-0.90473911699245302</v>
      </c>
      <c r="B956">
        <f ca="1"/>
        <v>0.13069194583786792</v>
      </c>
      <c r="D956">
        <f ca="1"/>
        <v>0.83563325452317183</v>
      </c>
    </row>
    <row r="957" spans="1:4" x14ac:dyDescent="0.25">
      <c r="A957">
        <f ca="1"/>
        <v>3.9571455000869227E-2</v>
      </c>
      <c r="B957">
        <f ca="1"/>
        <v>-0.23222672089740715</v>
      </c>
      <c r="D957">
        <f ca="1"/>
        <v>5.5495149949648055E-2</v>
      </c>
    </row>
    <row r="958" spans="1:4" x14ac:dyDescent="0.25">
      <c r="A958">
        <f ca="1"/>
        <v>0.97472855868294483</v>
      </c>
      <c r="B958">
        <f ca="1"/>
        <v>0.52338719057496697</v>
      </c>
      <c r="D958">
        <f ca="1"/>
        <v>1.2240299143700879</v>
      </c>
    </row>
    <row r="959" spans="1:4" x14ac:dyDescent="0.25">
      <c r="A959">
        <f ca="1"/>
        <v>0.11578400164364999</v>
      </c>
      <c r="B959">
        <f ca="1"/>
        <v>-0.67077352220779729</v>
      </c>
      <c r="D959">
        <f ca="1"/>
        <v>0.46334305313167107</v>
      </c>
    </row>
    <row r="960" spans="1:4" x14ac:dyDescent="0.25">
      <c r="A960">
        <f ca="1"/>
        <v>0.84619221909912423</v>
      </c>
      <c r="B960">
        <f ca="1"/>
        <v>0.3914006528753331</v>
      </c>
      <c r="D960">
        <f ca="1"/>
        <v>0.86923574273513726</v>
      </c>
    </row>
    <row r="961" spans="1:4" x14ac:dyDescent="0.25">
      <c r="A961">
        <f ca="1"/>
        <v>-0.25789623226226244</v>
      </c>
      <c r="B961">
        <f ca="1"/>
        <v>0.14837549881681134</v>
      </c>
      <c r="D961">
        <f ca="1"/>
        <v>8.8525755264208403E-2</v>
      </c>
    </row>
    <row r="962" spans="1:4" x14ac:dyDescent="0.25">
      <c r="A962">
        <f ca="1"/>
        <v>0.75234922150176775</v>
      </c>
      <c r="B962">
        <f ca="1"/>
        <v>-0.22700651572211128</v>
      </c>
      <c r="D962">
        <f ca="1"/>
        <v>0.61756130927460906</v>
      </c>
    </row>
    <row r="963" spans="1:4" x14ac:dyDescent="0.25">
      <c r="A963">
        <f ca="1"/>
        <v>-0.31693245570386508</v>
      </c>
      <c r="B963">
        <f ca="1"/>
        <v>0.7885028396523257</v>
      </c>
      <c r="D963">
        <f ca="1"/>
        <v>0.7221829096182637</v>
      </c>
    </row>
    <row r="964" spans="1:4" x14ac:dyDescent="0.25">
      <c r="A964">
        <f ca="1"/>
        <v>-0.23516927199812865</v>
      </c>
      <c r="B964">
        <f ca="1"/>
        <v>-0.84707844593355186</v>
      </c>
      <c r="D964">
        <f ca="1"/>
        <v>0.77284648005733114</v>
      </c>
    </row>
    <row r="965" spans="1:4" x14ac:dyDescent="0.25">
      <c r="A965">
        <f ca="1"/>
        <v>-0.73043728730283197</v>
      </c>
      <c r="B965">
        <f ca="1"/>
        <v>0.2543380675889666</v>
      </c>
      <c r="D965">
        <f ca="1"/>
        <v>0.59822648330720962</v>
      </c>
    </row>
    <row r="966" spans="1:4" x14ac:dyDescent="0.25">
      <c r="A966">
        <f ca="1"/>
        <v>-0.83812050614140787</v>
      </c>
      <c r="B966">
        <f ca="1"/>
        <v>0.67184320716775159</v>
      </c>
      <c r="D966">
        <f ca="1"/>
        <v>1.1538192778321801</v>
      </c>
    </row>
    <row r="967" spans="1:4" x14ac:dyDescent="0.25">
      <c r="A967">
        <f ca="1"/>
        <v>-0.1670827788712137</v>
      </c>
      <c r="B967">
        <f ca="1"/>
        <v>0.28406193702865146</v>
      </c>
      <c r="D967">
        <f ca="1"/>
        <v>0.10860783906379645</v>
      </c>
    </row>
    <row r="968" spans="1:4" x14ac:dyDescent="0.25">
      <c r="A968">
        <f ca="1"/>
        <v>-0.67440863322427735</v>
      </c>
      <c r="B968">
        <f ca="1"/>
        <v>-6.8241086106297866E-2</v>
      </c>
      <c r="D968">
        <f ca="1"/>
        <v>0.45948385040040501</v>
      </c>
    </row>
    <row r="969" spans="1:4" x14ac:dyDescent="0.25">
      <c r="A969">
        <f ca="1"/>
        <v>-0.58761480438264191</v>
      </c>
      <c r="B969">
        <f ca="1"/>
        <v>-0.10514394287869044</v>
      </c>
      <c r="D969">
        <f ca="1"/>
        <v>0.35634640705372783</v>
      </c>
    </row>
    <row r="970" spans="1:4" x14ac:dyDescent="0.25">
      <c r="A970">
        <f ca="1"/>
        <v>0.10165418629183809</v>
      </c>
      <c r="B970">
        <f ca="1"/>
        <v>0.42345499151430488</v>
      </c>
      <c r="D970">
        <f ca="1"/>
        <v>0.18964770342903575</v>
      </c>
    </row>
    <row r="971" spans="1:4" x14ac:dyDescent="0.25">
      <c r="A971">
        <f ca="1"/>
        <v>0.70938583551505907</v>
      </c>
      <c r="B971">
        <f ca="1"/>
        <v>-6.9276938719535774E-3</v>
      </c>
      <c r="D971">
        <f ca="1"/>
        <v>0.50327625657178199</v>
      </c>
    </row>
    <row r="972" spans="1:4" x14ac:dyDescent="0.25">
      <c r="A972">
        <f ca="1"/>
        <v>0.30697701839291747</v>
      </c>
      <c r="B972">
        <f ca="1"/>
        <v>-0.45241169014528815</v>
      </c>
      <c r="D972">
        <f ca="1"/>
        <v>0.2989112272015218</v>
      </c>
    </row>
    <row r="973" spans="1:4" x14ac:dyDescent="0.25">
      <c r="A973">
        <f ca="1"/>
        <v>0.74009255956708331</v>
      </c>
      <c r="B973">
        <f ca="1"/>
        <v>0.31515217761265424</v>
      </c>
      <c r="D973">
        <f ca="1"/>
        <v>0.64705789178055473</v>
      </c>
    </row>
    <row r="974" spans="1:4" x14ac:dyDescent="0.25">
      <c r="A974">
        <f ca="1"/>
        <v>-0.38451189852420686</v>
      </c>
      <c r="B974">
        <f ca="1"/>
        <v>-0.1323977515090764</v>
      </c>
      <c r="D974">
        <f ca="1"/>
        <v>0.1653785647113491</v>
      </c>
    </row>
    <row r="975" spans="1:4" x14ac:dyDescent="0.25">
      <c r="A975">
        <f ca="1"/>
        <v>-0.29487842510175177</v>
      </c>
      <c r="B975">
        <f ca="1"/>
        <v>0.60984042882663148</v>
      </c>
      <c r="D975">
        <f ca="1"/>
        <v>0.45885863422193918</v>
      </c>
    </row>
    <row r="976" spans="1:4" x14ac:dyDescent="0.25">
      <c r="A976">
        <f ca="1"/>
        <v>-0.86516508119265501</v>
      </c>
      <c r="B976">
        <f ca="1"/>
        <v>0.52051179402956982</v>
      </c>
      <c r="D976">
        <f ca="1"/>
        <v>1.0194431454389745</v>
      </c>
    </row>
    <row r="977" spans="1:4" x14ac:dyDescent="0.25">
      <c r="A977">
        <f ca="1"/>
        <v>0.71419436711221085</v>
      </c>
      <c r="B977">
        <f ca="1"/>
        <v>0.99345770592372595</v>
      </c>
      <c r="D977">
        <f ca="1"/>
        <v>1.4970318074740439</v>
      </c>
    </row>
    <row r="978" spans="1:4" x14ac:dyDescent="0.25">
      <c r="A978">
        <f ca="1"/>
        <v>-0.70758433449754143</v>
      </c>
      <c r="B978">
        <f ca="1"/>
        <v>-0.80080525950983206</v>
      </c>
      <c r="D978">
        <f ca="1"/>
        <v>1.141964654084938</v>
      </c>
    </row>
    <row r="979" spans="1:4" x14ac:dyDescent="0.25">
      <c r="A979">
        <f ca="1"/>
        <v>-0.98037144829888145</v>
      </c>
      <c r="B979">
        <f ca="1"/>
        <v>0.93517012145867939</v>
      </c>
      <c r="D979">
        <f ca="1"/>
        <v>1.8356713327086875</v>
      </c>
    </row>
    <row r="980" spans="1:4" x14ac:dyDescent="0.25">
      <c r="A980">
        <f ca="1"/>
        <v>-0.5868669815166323</v>
      </c>
      <c r="B980">
        <f ca="1"/>
        <v>-0.96538344658802</v>
      </c>
      <c r="D980">
        <f ca="1"/>
        <v>1.2763780529406077</v>
      </c>
    </row>
    <row r="981" spans="1:4" x14ac:dyDescent="0.25">
      <c r="A981">
        <f ca="1"/>
        <v>0.97235069223626414</v>
      </c>
      <c r="B981">
        <f ca="1"/>
        <v>0.45455600955988973</v>
      </c>
      <c r="D981">
        <f ca="1"/>
        <v>1.1520870345193526</v>
      </c>
    </row>
    <row r="982" spans="1:4" x14ac:dyDescent="0.25">
      <c r="A982">
        <f ca="1"/>
        <v>-0.56378813963881136</v>
      </c>
      <c r="B982">
        <f ca="1"/>
        <v>0.80259160164474785</v>
      </c>
      <c r="D982">
        <f ca="1"/>
        <v>0.96201034542807351</v>
      </c>
    </row>
    <row r="983" spans="1:4" x14ac:dyDescent="0.25">
      <c r="A983">
        <f ca="1"/>
        <v>0.27963525206939344</v>
      </c>
      <c r="B983">
        <f ca="1"/>
        <v>0.38303861004548478</v>
      </c>
      <c r="D983">
        <f ca="1"/>
        <v>0.22491445098549018</v>
      </c>
    </row>
    <row r="984" spans="1:4" x14ac:dyDescent="0.25">
      <c r="A984">
        <f ca="1"/>
        <v>-4.9724982089221603E-2</v>
      </c>
      <c r="B984">
        <f ca="1"/>
        <v>-0.21307988367447894</v>
      </c>
      <c r="D984">
        <f ca="1"/>
        <v>4.7875610670502888E-2</v>
      </c>
    </row>
    <row r="985" spans="1:4" x14ac:dyDescent="0.25">
      <c r="A985">
        <f ca="1"/>
        <v>0.7824118927494228</v>
      </c>
      <c r="B985">
        <f ca="1"/>
        <v>0.4651568803334647</v>
      </c>
      <c r="D985">
        <f ca="1"/>
        <v>0.82853929323729547</v>
      </c>
    </row>
    <row r="986" spans="1:4" x14ac:dyDescent="0.25">
      <c r="A986">
        <f ca="1"/>
        <v>0.89715147494430947</v>
      </c>
      <c r="B986">
        <f ca="1"/>
        <v>-0.62379836760221519</v>
      </c>
      <c r="D986">
        <f ca="1"/>
        <v>1.1940051724179384</v>
      </c>
    </row>
    <row r="987" spans="1:4" x14ac:dyDescent="0.25">
      <c r="A987">
        <f ca="1"/>
        <v>0.75404188476242351</v>
      </c>
      <c r="B987">
        <f ca="1"/>
        <v>0.32875316096087026</v>
      </c>
      <c r="D987">
        <f ca="1"/>
        <v>0.67665780481783189</v>
      </c>
    </row>
    <row r="988" spans="1:4" x14ac:dyDescent="0.25">
      <c r="A988">
        <f ca="1"/>
        <v>-0.73208115514909156</v>
      </c>
      <c r="B988">
        <f ca="1"/>
        <v>-0.67061336331174881</v>
      </c>
      <c r="D988">
        <f ca="1"/>
        <v>0.98566510077672387</v>
      </c>
    </row>
    <row r="989" spans="1:4" x14ac:dyDescent="0.25">
      <c r="A989">
        <f ca="1"/>
        <v>-0.30128753776655071</v>
      </c>
      <c r="B989">
        <f ca="1"/>
        <v>-0.40039192180738681</v>
      </c>
      <c r="D989">
        <f ca="1"/>
        <v>0.25108787146204326</v>
      </c>
    </row>
    <row r="990" spans="1:4" x14ac:dyDescent="0.25">
      <c r="A990">
        <f ca="1"/>
        <v>0.52620417080922088</v>
      </c>
      <c r="B990">
        <f ca="1"/>
        <v>-1.7968931436432634E-2</v>
      </c>
      <c r="D990">
        <f ca="1"/>
        <v>0.27721371187398691</v>
      </c>
    </row>
    <row r="991" spans="1:4" x14ac:dyDescent="0.25">
      <c r="A991">
        <f ca="1"/>
        <v>0.21579679993029299</v>
      </c>
      <c r="B991">
        <f ca="1"/>
        <v>-4.2282125285959538E-2</v>
      </c>
      <c r="D991">
        <f ca="1"/>
        <v>4.8356036978852476E-2</v>
      </c>
    </row>
    <row r="992" spans="1:4" x14ac:dyDescent="0.25">
      <c r="A992">
        <f ca="1"/>
        <v>-0.90133890375684511</v>
      </c>
      <c r="B992">
        <f ca="1"/>
        <v>-0.19725231566746126</v>
      </c>
      <c r="D992">
        <f ca="1"/>
        <v>0.85132029546176702</v>
      </c>
    </row>
    <row r="993" spans="1:4" x14ac:dyDescent="0.25">
      <c r="A993">
        <f ca="1"/>
        <v>0.92351961836661189</v>
      </c>
      <c r="B993">
        <f ca="1"/>
        <v>0.39476296334562377</v>
      </c>
      <c r="D993">
        <f ca="1"/>
        <v>1.0087262827374308</v>
      </c>
    </row>
    <row r="994" spans="1:4" x14ac:dyDescent="0.25">
      <c r="A994">
        <f ca="1"/>
        <v>1.5944035891617192E-2</v>
      </c>
      <c r="B994">
        <f ca="1"/>
        <v>-0.25314723800486028</v>
      </c>
      <c r="D994">
        <f ca="1"/>
        <v>6.4337736390002551E-2</v>
      </c>
    </row>
    <row r="995" spans="1:4" x14ac:dyDescent="0.25">
      <c r="A995">
        <f ca="1"/>
        <v>-0.37430869154216073</v>
      </c>
      <c r="B995">
        <f ca="1"/>
        <v>-0.42462301076284503</v>
      </c>
      <c r="D995">
        <f ca="1"/>
        <v>0.32041169783330764</v>
      </c>
    </row>
    <row r="996" spans="1:4" x14ac:dyDescent="0.25">
      <c r="A996">
        <f ca="1"/>
        <v>-0.82933643850151295</v>
      </c>
      <c r="B996">
        <f ca="1"/>
        <v>6.2433967967979287E-2</v>
      </c>
      <c r="D996">
        <f ca="1"/>
        <v>0.69169692858260046</v>
      </c>
    </row>
    <row r="997" spans="1:4" x14ac:dyDescent="0.25">
      <c r="A997">
        <f ca="1"/>
        <v>0.45975895331603422</v>
      </c>
      <c r="B997">
        <f ca="1"/>
        <v>0.7673898939643915</v>
      </c>
      <c r="D997">
        <f ca="1"/>
        <v>0.8002655445129353</v>
      </c>
    </row>
    <row r="998" spans="1:4" x14ac:dyDescent="0.25">
      <c r="A998">
        <f ca="1"/>
        <v>0.45047611937789811</v>
      </c>
      <c r="B998">
        <f ca="1"/>
        <v>-0.2845940966887881</v>
      </c>
      <c r="D998">
        <f ca="1"/>
        <v>0.28392253399987755</v>
      </c>
    </row>
    <row r="999" spans="1:4" x14ac:dyDescent="0.25">
      <c r="A999">
        <f ca="1"/>
        <v>0.91883585571420601</v>
      </c>
      <c r="B999">
        <f ca="1"/>
        <v>-0.51219424749099818</v>
      </c>
      <c r="D999">
        <f ca="1"/>
        <v>1.106602276908927</v>
      </c>
    </row>
    <row r="1000" spans="1:4" x14ac:dyDescent="0.25">
      <c r="A1000">
        <f ca="1"/>
        <v>-0.17330909688783946</v>
      </c>
      <c r="B1000">
        <f ca="1"/>
        <v>0.46419309762280481</v>
      </c>
      <c r="D1000">
        <f ca="1"/>
        <v>0.24551127494473332</v>
      </c>
    </row>
    <row r="1001" spans="1:4" x14ac:dyDescent="0.25">
      <c r="A1001">
        <f ca="1"/>
        <v>5.5167806620128879E-2</v>
      </c>
      <c r="B1001">
        <f ca="1"/>
        <v>-8.4859977003102882E-2</v>
      </c>
      <c r="D1001">
        <f ca="1"/>
        <v>1.0244702584243086E-2</v>
      </c>
    </row>
    <row r="1002" spans="1:4" x14ac:dyDescent="0.25">
      <c r="A1002">
        <f ca="1"/>
        <v>-0.99142660218001599</v>
      </c>
      <c r="B1002">
        <f ca="1"/>
        <v>-0.64639675909343652</v>
      </c>
      <c r="D1002">
        <f ca="1"/>
        <v>1.4007554776767099</v>
      </c>
    </row>
    <row r="1003" spans="1:4" x14ac:dyDescent="0.25">
      <c r="A1003">
        <f ca="1"/>
        <v>-0.55022135241272929</v>
      </c>
      <c r="B1003">
        <f ca="1"/>
        <v>0.94276473498096824</v>
      </c>
      <c r="D1003">
        <f ca="1"/>
        <v>1.1915488821746281</v>
      </c>
    </row>
    <row r="1004" spans="1:4" x14ac:dyDescent="0.25">
      <c r="A1004">
        <f ca="1"/>
        <v>0.1220346889581696</v>
      </c>
      <c r="B1004">
        <f ca="1"/>
        <v>-0.37614402328278129</v>
      </c>
      <c r="D1004">
        <f ca="1"/>
        <v>0.15637679156047471</v>
      </c>
    </row>
    <row r="1005" spans="1:4" x14ac:dyDescent="0.25">
      <c r="A1005">
        <f ca="1"/>
        <v>0.27446401289353739</v>
      </c>
      <c r="B1005">
        <f ca="1"/>
        <v>-0.46469994547649551</v>
      </c>
      <c r="D1005">
        <f ca="1"/>
        <v>0.29127653369948175</v>
      </c>
    </row>
    <row r="1006" spans="1:4" x14ac:dyDescent="0.25">
      <c r="A1006">
        <f ca="1"/>
        <v>-0.28162284145463179</v>
      </c>
      <c r="B1006">
        <f ca="1"/>
        <v>0.42351174851915374</v>
      </c>
      <c r="D1006">
        <f ca="1"/>
        <v>0.25867362596273158</v>
      </c>
    </row>
    <row r="1007" spans="1:4" x14ac:dyDescent="0.25">
      <c r="A1007">
        <f ca="1"/>
        <v>-0.57372829914320067</v>
      </c>
      <c r="B1007">
        <f ca="1"/>
        <v>9.5879104741309895E-2</v>
      </c>
      <c r="D1007">
        <f ca="1"/>
        <v>0.33835696396374504</v>
      </c>
    </row>
    <row r="1008" spans="1:4" x14ac:dyDescent="0.25">
      <c r="A1008">
        <f ca="1"/>
        <v>0.12581793116105744</v>
      </c>
      <c r="B1008">
        <f ca="1"/>
        <v>0.66916776138160872</v>
      </c>
      <c r="D1008">
        <f ca="1"/>
        <v>0.4636156446741222</v>
      </c>
    </row>
    <row r="1009" spans="1:4" x14ac:dyDescent="0.25">
      <c r="A1009">
        <f ca="1"/>
        <v>-0.44271257958511656</v>
      </c>
      <c r="B1009">
        <f ca="1"/>
        <v>0.84959362946436801</v>
      </c>
      <c r="D1009">
        <f ca="1"/>
        <v>0.91780376334934599</v>
      </c>
    </row>
    <row r="1010" spans="1:4" x14ac:dyDescent="0.25">
      <c r="A1010">
        <f ca="1"/>
        <v>-7.751911380938159E-2</v>
      </c>
      <c r="B1010">
        <f ca="1"/>
        <v>0.73050023034143519</v>
      </c>
      <c r="D1010">
        <f ca="1"/>
        <v>0.53963979953468166</v>
      </c>
    </row>
    <row r="1011" spans="1:4" x14ac:dyDescent="0.25">
      <c r="A1011">
        <f ca="1"/>
        <v>-0.27720274381589882</v>
      </c>
      <c r="B1011">
        <f ca="1"/>
        <v>0.75277245138075055</v>
      </c>
      <c r="D1011">
        <f ca="1"/>
        <v>0.64350772473684725</v>
      </c>
    </row>
    <row r="1012" spans="1:4" x14ac:dyDescent="0.25">
      <c r="A1012">
        <f ca="1"/>
        <v>-0.7263457631600696</v>
      </c>
      <c r="B1012">
        <f ca="1"/>
        <v>-0.17510546032565344</v>
      </c>
      <c r="D1012">
        <f ca="1"/>
        <v>0.55824008989644291</v>
      </c>
    </row>
    <row r="1013" spans="1:4" x14ac:dyDescent="0.25">
      <c r="A1013">
        <f ca="1"/>
        <v>-0.9800461972807688</v>
      </c>
      <c r="B1013">
        <f ca="1"/>
        <v>-0.35515332982808645</v>
      </c>
      <c r="D1013">
        <f ca="1"/>
        <v>1.0866244364924731</v>
      </c>
    </row>
  </sheetData>
  <hyperlinks>
    <hyperlink ref="A4" r:id="rId1" location="Summing_a_circle's_area" xr:uid="{1C5BDE26-4216-4CB3-AE90-9C4543A90D8F}"/>
  </hyperlinks>
  <pageMargins left="0.7" right="0.7" top="0.75" bottom="0.75" header="0.3" footer="0.3"/>
  <pageSetup orientation="portrait"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9680930-31D9-4FB8-9D2F-8F06F45279BB}">
  <dimension ref="A1:D366"/>
  <sheetViews>
    <sheetView workbookViewId="0"/>
  </sheetViews>
  <sheetFormatPr defaultRowHeight="15" x14ac:dyDescent="0.25"/>
  <cols>
    <col min="1" max="1" width="10" bestFit="1" customWidth="1"/>
  </cols>
  <sheetData>
    <row r="1" spans="1:4" x14ac:dyDescent="0.25">
      <c r="A1" t="s">
        <v>41</v>
      </c>
      <c r="B1" t="s">
        <v>129</v>
      </c>
      <c r="C1" t="s">
        <v>130</v>
      </c>
      <c r="D1" t="s">
        <v>131</v>
      </c>
    </row>
    <row r="2" spans="1:4" x14ac:dyDescent="0.25">
      <c r="A2" s="7">
        <v>41640</v>
      </c>
      <c r="B2">
        <v>-15.6</v>
      </c>
      <c r="C2">
        <v>-8.9</v>
      </c>
      <c r="D2">
        <v>0.1</v>
      </c>
    </row>
    <row r="3" spans="1:4" x14ac:dyDescent="0.25">
      <c r="A3" s="7">
        <v>41641</v>
      </c>
      <c r="B3">
        <v>-17.7</v>
      </c>
      <c r="C3">
        <v>-15.1</v>
      </c>
      <c r="D3">
        <v>0.1</v>
      </c>
    </row>
    <row r="4" spans="1:4" x14ac:dyDescent="0.25">
      <c r="A4" s="7">
        <v>41642</v>
      </c>
      <c r="B4">
        <v>-23.4</v>
      </c>
      <c r="C4">
        <v>-13.1</v>
      </c>
      <c r="D4">
        <v>0</v>
      </c>
    </row>
    <row r="5" spans="1:4" x14ac:dyDescent="0.25">
      <c r="A5" s="7">
        <v>41643</v>
      </c>
      <c r="B5">
        <v>-12.7</v>
      </c>
      <c r="C5">
        <v>-2.5</v>
      </c>
      <c r="D5">
        <v>0</v>
      </c>
    </row>
    <row r="6" spans="1:4" x14ac:dyDescent="0.25">
      <c r="A6" s="7">
        <v>41644</v>
      </c>
      <c r="B6">
        <v>-3.7</v>
      </c>
      <c r="C6">
        <v>-1.2</v>
      </c>
      <c r="D6">
        <v>19.100000000000001</v>
      </c>
    </row>
    <row r="7" spans="1:4" x14ac:dyDescent="0.25">
      <c r="A7" s="7">
        <v>41645</v>
      </c>
      <c r="B7">
        <v>-19.600000000000001</v>
      </c>
      <c r="C7">
        <v>-2.1</v>
      </c>
      <c r="D7">
        <v>7.7</v>
      </c>
    </row>
    <row r="8" spans="1:4" x14ac:dyDescent="0.25">
      <c r="A8" s="7">
        <v>41646</v>
      </c>
      <c r="B8">
        <v>-26.1</v>
      </c>
      <c r="C8">
        <v>-18.7</v>
      </c>
      <c r="D8">
        <v>1.5</v>
      </c>
    </row>
    <row r="9" spans="1:4" x14ac:dyDescent="0.25">
      <c r="A9" s="7">
        <v>41647</v>
      </c>
      <c r="B9">
        <v>-19.100000000000001</v>
      </c>
      <c r="C9">
        <v>-11.1</v>
      </c>
      <c r="D9">
        <v>0</v>
      </c>
    </row>
    <row r="10" spans="1:4" x14ac:dyDescent="0.25">
      <c r="A10" s="7">
        <v>41648</v>
      </c>
      <c r="B10">
        <v>-22.2</v>
      </c>
      <c r="C10">
        <v>-8.3000000000000007</v>
      </c>
      <c r="D10">
        <v>0</v>
      </c>
    </row>
    <row r="11" spans="1:4" x14ac:dyDescent="0.25">
      <c r="A11" s="7">
        <v>41649</v>
      </c>
      <c r="B11">
        <v>-8.3000000000000007</v>
      </c>
      <c r="C11">
        <v>2.4</v>
      </c>
      <c r="D11">
        <v>0</v>
      </c>
    </row>
    <row r="12" spans="1:4" x14ac:dyDescent="0.25">
      <c r="A12" s="7">
        <v>41650</v>
      </c>
      <c r="B12">
        <v>0.3</v>
      </c>
      <c r="C12">
        <v>5.4</v>
      </c>
      <c r="D12">
        <v>26.4</v>
      </c>
    </row>
    <row r="13" spans="1:4" x14ac:dyDescent="0.25">
      <c r="A13" s="7">
        <v>41651</v>
      </c>
      <c r="B13">
        <v>-0.8</v>
      </c>
      <c r="C13">
        <v>1.3</v>
      </c>
      <c r="D13">
        <v>0</v>
      </c>
    </row>
    <row r="14" spans="1:4" x14ac:dyDescent="0.25">
      <c r="A14" s="7">
        <v>41652</v>
      </c>
      <c r="B14">
        <v>0.4</v>
      </c>
      <c r="C14">
        <v>5.8</v>
      </c>
      <c r="D14">
        <v>0.2</v>
      </c>
    </row>
    <row r="15" spans="1:4" x14ac:dyDescent="0.25">
      <c r="A15" s="7">
        <v>41653</v>
      </c>
      <c r="B15">
        <v>-2.5</v>
      </c>
      <c r="C15">
        <v>3.3</v>
      </c>
      <c r="D15">
        <v>0</v>
      </c>
    </row>
    <row r="16" spans="1:4" x14ac:dyDescent="0.25">
      <c r="A16" s="7">
        <v>41654</v>
      </c>
      <c r="B16">
        <v>-8.5</v>
      </c>
      <c r="C16">
        <v>-0.4</v>
      </c>
      <c r="D16">
        <v>1.4</v>
      </c>
    </row>
    <row r="17" spans="1:4" x14ac:dyDescent="0.25">
      <c r="A17" s="7">
        <v>41655</v>
      </c>
      <c r="B17">
        <v>-8.6999999999999993</v>
      </c>
      <c r="C17">
        <v>-4</v>
      </c>
      <c r="D17">
        <v>2.7</v>
      </c>
    </row>
    <row r="18" spans="1:4" x14ac:dyDescent="0.25">
      <c r="A18" s="7">
        <v>41656</v>
      </c>
      <c r="B18">
        <v>-8</v>
      </c>
      <c r="C18">
        <v>-0.3</v>
      </c>
      <c r="D18">
        <v>3.9</v>
      </c>
    </row>
    <row r="19" spans="1:4" x14ac:dyDescent="0.25">
      <c r="A19" s="7">
        <v>41657</v>
      </c>
      <c r="B19">
        <v>-10.1</v>
      </c>
      <c r="C19">
        <v>-4.5999999999999996</v>
      </c>
      <c r="D19">
        <v>1.7</v>
      </c>
    </row>
    <row r="20" spans="1:4" x14ac:dyDescent="0.25">
      <c r="A20" s="7">
        <v>41658</v>
      </c>
      <c r="B20">
        <v>-10.7</v>
      </c>
      <c r="C20">
        <v>-3.4</v>
      </c>
      <c r="D20">
        <v>1.4</v>
      </c>
    </row>
    <row r="21" spans="1:4" x14ac:dyDescent="0.25">
      <c r="A21" s="7">
        <v>41659</v>
      </c>
      <c r="B21">
        <v>-16</v>
      </c>
      <c r="C21">
        <v>-3.6</v>
      </c>
      <c r="D21">
        <v>1.4</v>
      </c>
    </row>
    <row r="22" spans="1:4" x14ac:dyDescent="0.25">
      <c r="A22" s="7">
        <v>41660</v>
      </c>
      <c r="B22">
        <v>-27.3</v>
      </c>
      <c r="C22">
        <v>-16.399999999999999</v>
      </c>
      <c r="D22">
        <v>0.5</v>
      </c>
    </row>
    <row r="23" spans="1:4" x14ac:dyDescent="0.25">
      <c r="A23" s="7">
        <v>41661</v>
      </c>
      <c r="B23">
        <v>-29.8</v>
      </c>
      <c r="C23">
        <v>-14.2</v>
      </c>
      <c r="D23">
        <v>1</v>
      </c>
    </row>
    <row r="24" spans="1:4" x14ac:dyDescent="0.25">
      <c r="A24" s="7">
        <v>41662</v>
      </c>
      <c r="B24">
        <v>-23.8</v>
      </c>
      <c r="C24">
        <v>-14.4</v>
      </c>
      <c r="D24">
        <v>0.7</v>
      </c>
    </row>
    <row r="25" spans="1:4" x14ac:dyDescent="0.25">
      <c r="A25" s="7">
        <v>41663</v>
      </c>
      <c r="B25">
        <v>-22.8</v>
      </c>
      <c r="C25">
        <v>-10.4</v>
      </c>
      <c r="D25">
        <v>0</v>
      </c>
    </row>
    <row r="26" spans="1:4" x14ac:dyDescent="0.25">
      <c r="A26" s="7">
        <v>41664</v>
      </c>
      <c r="B26">
        <v>-15.5</v>
      </c>
      <c r="C26">
        <v>-5.4</v>
      </c>
      <c r="D26">
        <v>2.7</v>
      </c>
    </row>
    <row r="27" spans="1:4" x14ac:dyDescent="0.25">
      <c r="A27" s="7">
        <v>41665</v>
      </c>
      <c r="B27">
        <v>-18.600000000000001</v>
      </c>
      <c r="C27">
        <v>-6.3</v>
      </c>
      <c r="D27">
        <v>0</v>
      </c>
    </row>
    <row r="28" spans="1:4" x14ac:dyDescent="0.25">
      <c r="A28" s="7">
        <v>41666</v>
      </c>
      <c r="B28">
        <v>-18.899999999999999</v>
      </c>
      <c r="C28">
        <v>-6.3</v>
      </c>
      <c r="D28">
        <v>0</v>
      </c>
    </row>
    <row r="29" spans="1:4" x14ac:dyDescent="0.25">
      <c r="A29" s="7">
        <v>41667</v>
      </c>
      <c r="B29">
        <v>-22.2</v>
      </c>
      <c r="C29">
        <v>-14.8</v>
      </c>
      <c r="D29">
        <v>0</v>
      </c>
    </row>
    <row r="30" spans="1:4" x14ac:dyDescent="0.25">
      <c r="A30" s="7">
        <v>41668</v>
      </c>
      <c r="B30">
        <v>-21.1</v>
      </c>
      <c r="C30">
        <v>-12.3</v>
      </c>
      <c r="D30">
        <v>0</v>
      </c>
    </row>
    <row r="31" spans="1:4" x14ac:dyDescent="0.25">
      <c r="A31" s="7">
        <v>41669</v>
      </c>
      <c r="B31">
        <v>-14.9</v>
      </c>
      <c r="C31">
        <v>-4.5</v>
      </c>
      <c r="D31">
        <v>0.8</v>
      </c>
    </row>
    <row r="32" spans="1:4" x14ac:dyDescent="0.25">
      <c r="A32" s="7">
        <v>41670</v>
      </c>
      <c r="B32">
        <v>-8.9</v>
      </c>
      <c r="C32">
        <v>-1.5</v>
      </c>
      <c r="D32">
        <v>0.9</v>
      </c>
    </row>
    <row r="33" spans="1:4" x14ac:dyDescent="0.25">
      <c r="A33" s="7">
        <v>41671</v>
      </c>
      <c r="B33">
        <v>-4.8</v>
      </c>
      <c r="C33">
        <v>0.3</v>
      </c>
      <c r="D33">
        <v>11.6</v>
      </c>
    </row>
    <row r="34" spans="1:4" x14ac:dyDescent="0.25">
      <c r="A34" s="7">
        <v>41672</v>
      </c>
      <c r="B34">
        <v>-13.2</v>
      </c>
      <c r="C34">
        <v>-0.8</v>
      </c>
      <c r="D34">
        <v>1</v>
      </c>
    </row>
    <row r="35" spans="1:4" x14ac:dyDescent="0.25">
      <c r="A35" s="7">
        <v>41673</v>
      </c>
      <c r="B35">
        <v>-23.5</v>
      </c>
      <c r="C35">
        <v>-6</v>
      </c>
      <c r="D35">
        <v>7.4</v>
      </c>
    </row>
    <row r="36" spans="1:4" x14ac:dyDescent="0.25">
      <c r="A36" s="7">
        <v>41674</v>
      </c>
      <c r="B36">
        <v>-25.6</v>
      </c>
      <c r="C36">
        <v>-4.2</v>
      </c>
      <c r="D36">
        <v>0</v>
      </c>
    </row>
    <row r="37" spans="1:4" x14ac:dyDescent="0.25">
      <c r="A37" s="7">
        <v>41675</v>
      </c>
      <c r="B37">
        <v>-18</v>
      </c>
      <c r="C37">
        <v>-7.6</v>
      </c>
      <c r="D37">
        <v>0</v>
      </c>
    </row>
    <row r="38" spans="1:4" x14ac:dyDescent="0.25">
      <c r="A38" s="7">
        <v>41676</v>
      </c>
      <c r="B38">
        <v>-22.8</v>
      </c>
      <c r="C38">
        <v>-9.5</v>
      </c>
      <c r="D38">
        <v>0</v>
      </c>
    </row>
    <row r="39" spans="1:4" x14ac:dyDescent="0.25">
      <c r="A39" s="7">
        <v>41677</v>
      </c>
      <c r="B39">
        <v>-18</v>
      </c>
      <c r="C39">
        <v>-12.6</v>
      </c>
      <c r="D39">
        <v>0</v>
      </c>
    </row>
    <row r="40" spans="1:4" x14ac:dyDescent="0.25">
      <c r="A40" s="7">
        <v>41678</v>
      </c>
      <c r="B40">
        <v>-23.5</v>
      </c>
      <c r="C40">
        <v>-11</v>
      </c>
      <c r="D40">
        <v>0</v>
      </c>
    </row>
    <row r="41" spans="1:4" x14ac:dyDescent="0.25">
      <c r="A41" s="7">
        <v>41679</v>
      </c>
      <c r="B41">
        <v>-23.5</v>
      </c>
      <c r="C41">
        <v>-8.6999999999999993</v>
      </c>
      <c r="D41">
        <v>5.6</v>
      </c>
    </row>
    <row r="42" spans="1:4" x14ac:dyDescent="0.25">
      <c r="A42" s="7">
        <v>41680</v>
      </c>
      <c r="B42">
        <v>-16.2</v>
      </c>
      <c r="C42">
        <v>-9.8000000000000007</v>
      </c>
      <c r="D42">
        <v>3.8</v>
      </c>
    </row>
    <row r="43" spans="1:4" x14ac:dyDescent="0.25">
      <c r="A43" s="7">
        <v>41681</v>
      </c>
      <c r="B43">
        <v>-28.5</v>
      </c>
      <c r="C43">
        <v>-11.7</v>
      </c>
      <c r="D43">
        <v>0</v>
      </c>
    </row>
    <row r="44" spans="1:4" x14ac:dyDescent="0.25">
      <c r="A44" s="7">
        <v>41682</v>
      </c>
      <c r="B44">
        <v>-31.2</v>
      </c>
      <c r="C44">
        <v>-8.3000000000000007</v>
      </c>
      <c r="D44">
        <v>0</v>
      </c>
    </row>
    <row r="45" spans="1:4" x14ac:dyDescent="0.25">
      <c r="A45" s="7">
        <v>41683</v>
      </c>
      <c r="B45">
        <v>-23.3</v>
      </c>
      <c r="C45">
        <v>-3.3</v>
      </c>
      <c r="D45">
        <v>0</v>
      </c>
    </row>
    <row r="46" spans="1:4" x14ac:dyDescent="0.25">
      <c r="A46" s="7">
        <v>41684</v>
      </c>
      <c r="B46">
        <v>-7.3</v>
      </c>
      <c r="C46">
        <v>-4</v>
      </c>
      <c r="D46">
        <v>0</v>
      </c>
    </row>
    <row r="47" spans="1:4" x14ac:dyDescent="0.25">
      <c r="A47" s="7">
        <v>41685</v>
      </c>
      <c r="B47">
        <v>-14.8</v>
      </c>
      <c r="C47">
        <v>-5.2</v>
      </c>
      <c r="D47">
        <v>0</v>
      </c>
    </row>
    <row r="48" spans="1:4" x14ac:dyDescent="0.25">
      <c r="A48" s="7">
        <v>41686</v>
      </c>
      <c r="B48">
        <v>-23.2</v>
      </c>
      <c r="C48">
        <v>-8.3000000000000007</v>
      </c>
      <c r="D48">
        <v>0</v>
      </c>
    </row>
    <row r="49" spans="1:4" x14ac:dyDescent="0.25">
      <c r="A49" s="7">
        <v>41687</v>
      </c>
      <c r="B49">
        <v>-29.7</v>
      </c>
      <c r="C49">
        <v>-5.8</v>
      </c>
      <c r="D49">
        <v>0</v>
      </c>
    </row>
    <row r="50" spans="1:4" x14ac:dyDescent="0.25">
      <c r="A50" s="7">
        <v>41688</v>
      </c>
      <c r="B50">
        <v>-6.7</v>
      </c>
      <c r="C50">
        <v>-2.6</v>
      </c>
      <c r="D50">
        <v>0.1</v>
      </c>
    </row>
    <row r="51" spans="1:4" x14ac:dyDescent="0.25">
      <c r="A51" s="7">
        <v>41689</v>
      </c>
      <c r="B51">
        <v>-10.6</v>
      </c>
      <c r="C51">
        <v>4.4000000000000004</v>
      </c>
      <c r="D51">
        <v>0</v>
      </c>
    </row>
    <row r="52" spans="1:4" x14ac:dyDescent="0.25">
      <c r="A52" s="7">
        <v>41690</v>
      </c>
      <c r="B52">
        <v>-7.8</v>
      </c>
      <c r="C52">
        <v>0.7</v>
      </c>
      <c r="D52">
        <v>0</v>
      </c>
    </row>
    <row r="53" spans="1:4" x14ac:dyDescent="0.25">
      <c r="A53" s="7">
        <v>41691</v>
      </c>
      <c r="B53">
        <v>-2</v>
      </c>
      <c r="C53">
        <v>2.9</v>
      </c>
      <c r="D53">
        <v>1.2</v>
      </c>
    </row>
    <row r="54" spans="1:4" x14ac:dyDescent="0.25">
      <c r="A54" s="7">
        <v>41692</v>
      </c>
      <c r="B54">
        <v>-2.7</v>
      </c>
      <c r="C54">
        <v>1.3</v>
      </c>
      <c r="D54">
        <v>0</v>
      </c>
    </row>
    <row r="55" spans="1:4" x14ac:dyDescent="0.25">
      <c r="A55" s="7">
        <v>41693</v>
      </c>
      <c r="B55">
        <v>-8</v>
      </c>
      <c r="C55">
        <v>-2.7</v>
      </c>
      <c r="D55">
        <v>0</v>
      </c>
    </row>
    <row r="56" spans="1:4" x14ac:dyDescent="0.25">
      <c r="A56" s="7">
        <v>41694</v>
      </c>
      <c r="B56">
        <v>-11.1</v>
      </c>
      <c r="C56">
        <v>-8</v>
      </c>
      <c r="D56">
        <v>0</v>
      </c>
    </row>
    <row r="57" spans="1:4" x14ac:dyDescent="0.25">
      <c r="A57" s="7">
        <v>41695</v>
      </c>
      <c r="B57">
        <v>-14.5</v>
      </c>
      <c r="C57">
        <v>-9</v>
      </c>
      <c r="D57">
        <v>0</v>
      </c>
    </row>
    <row r="58" spans="1:4" x14ac:dyDescent="0.25">
      <c r="A58" s="7">
        <v>41696</v>
      </c>
      <c r="B58">
        <v>-18.3</v>
      </c>
      <c r="C58">
        <v>-12.1</v>
      </c>
      <c r="D58">
        <v>0</v>
      </c>
    </row>
    <row r="59" spans="1:4" x14ac:dyDescent="0.25">
      <c r="A59" s="7">
        <v>41697</v>
      </c>
      <c r="B59">
        <v>-23.2</v>
      </c>
      <c r="C59">
        <v>-12.2</v>
      </c>
      <c r="D59">
        <v>0</v>
      </c>
    </row>
    <row r="60" spans="1:4" x14ac:dyDescent="0.25">
      <c r="A60" s="7">
        <v>41698</v>
      </c>
      <c r="B60">
        <v>-29.9</v>
      </c>
      <c r="C60">
        <v>-12.5</v>
      </c>
      <c r="D60">
        <v>0</v>
      </c>
    </row>
    <row r="61" spans="1:4" x14ac:dyDescent="0.25">
      <c r="A61" s="7">
        <v>41699</v>
      </c>
      <c r="B61">
        <v>-13</v>
      </c>
      <c r="C61">
        <v>-4.5999999999999996</v>
      </c>
      <c r="D61">
        <v>0.8</v>
      </c>
    </row>
    <row r="62" spans="1:4" x14ac:dyDescent="0.25">
      <c r="A62" s="7">
        <v>41700</v>
      </c>
      <c r="B62">
        <v>-22.5</v>
      </c>
      <c r="C62">
        <v>-12.8</v>
      </c>
      <c r="D62">
        <v>2</v>
      </c>
    </row>
    <row r="63" spans="1:4" x14ac:dyDescent="0.25">
      <c r="A63" s="7">
        <v>41701</v>
      </c>
      <c r="B63">
        <v>-26.4</v>
      </c>
      <c r="C63">
        <v>-14.9</v>
      </c>
      <c r="D63">
        <v>0</v>
      </c>
    </row>
    <row r="64" spans="1:4" x14ac:dyDescent="0.25">
      <c r="A64" s="7">
        <v>41702</v>
      </c>
      <c r="B64">
        <v>-26.2</v>
      </c>
      <c r="C64">
        <v>-10.199999999999999</v>
      </c>
      <c r="D64">
        <v>1.5</v>
      </c>
    </row>
    <row r="65" spans="1:4" x14ac:dyDescent="0.25">
      <c r="A65" s="7">
        <v>41703</v>
      </c>
      <c r="B65">
        <v>-23.8</v>
      </c>
      <c r="C65">
        <v>-7</v>
      </c>
      <c r="D65">
        <v>0</v>
      </c>
    </row>
    <row r="66" spans="1:4" x14ac:dyDescent="0.25">
      <c r="A66" s="7">
        <v>41704</v>
      </c>
      <c r="B66">
        <v>-24.4</v>
      </c>
      <c r="C66">
        <v>-5.6</v>
      </c>
      <c r="D66">
        <v>0</v>
      </c>
    </row>
    <row r="67" spans="1:4" x14ac:dyDescent="0.25">
      <c r="A67" s="7">
        <v>41705</v>
      </c>
      <c r="B67">
        <v>-18.3</v>
      </c>
      <c r="C67">
        <v>4.5</v>
      </c>
      <c r="D67">
        <v>0</v>
      </c>
    </row>
    <row r="68" spans="1:4" x14ac:dyDescent="0.25">
      <c r="A68" s="7">
        <v>41706</v>
      </c>
      <c r="B68">
        <v>-12.7</v>
      </c>
      <c r="C68">
        <v>1.2</v>
      </c>
      <c r="D68">
        <v>0</v>
      </c>
    </row>
    <row r="69" spans="1:4" x14ac:dyDescent="0.25">
      <c r="A69" s="7">
        <v>41707</v>
      </c>
      <c r="B69">
        <v>-15.6</v>
      </c>
      <c r="C69">
        <v>-0.6</v>
      </c>
      <c r="D69">
        <v>0</v>
      </c>
    </row>
    <row r="70" spans="1:4" x14ac:dyDescent="0.25">
      <c r="A70" s="7">
        <v>41708</v>
      </c>
      <c r="B70">
        <v>-0.6</v>
      </c>
      <c r="C70">
        <v>5.2</v>
      </c>
      <c r="D70">
        <v>0</v>
      </c>
    </row>
    <row r="71" spans="1:4" x14ac:dyDescent="0.25">
      <c r="A71" s="7">
        <v>41709</v>
      </c>
      <c r="B71">
        <v>0.2</v>
      </c>
      <c r="C71">
        <v>9.8000000000000007</v>
      </c>
      <c r="D71">
        <v>0</v>
      </c>
    </row>
    <row r="72" spans="1:4" x14ac:dyDescent="0.25">
      <c r="A72" s="7">
        <v>41710</v>
      </c>
      <c r="B72">
        <v>-16</v>
      </c>
      <c r="C72">
        <v>1.5</v>
      </c>
      <c r="D72">
        <v>6.6</v>
      </c>
    </row>
    <row r="73" spans="1:4" x14ac:dyDescent="0.25">
      <c r="A73" s="7">
        <v>41711</v>
      </c>
      <c r="B73">
        <v>-19.2</v>
      </c>
      <c r="C73">
        <v>-7.6</v>
      </c>
      <c r="D73">
        <v>0</v>
      </c>
    </row>
    <row r="74" spans="1:4" x14ac:dyDescent="0.25">
      <c r="A74" s="7">
        <v>41712</v>
      </c>
      <c r="B74">
        <v>-7.4</v>
      </c>
      <c r="C74">
        <v>6.9</v>
      </c>
      <c r="D74">
        <v>0</v>
      </c>
    </row>
    <row r="75" spans="1:4" x14ac:dyDescent="0.25">
      <c r="A75" s="7">
        <v>41713</v>
      </c>
      <c r="B75">
        <v>-10.3</v>
      </c>
      <c r="C75">
        <v>4.4000000000000004</v>
      </c>
      <c r="D75">
        <v>0</v>
      </c>
    </row>
    <row r="76" spans="1:4" x14ac:dyDescent="0.25">
      <c r="A76" s="7">
        <v>41714</v>
      </c>
      <c r="B76">
        <v>-17.5</v>
      </c>
      <c r="C76">
        <v>-10.5</v>
      </c>
      <c r="D76">
        <v>0</v>
      </c>
    </row>
    <row r="77" spans="1:4" x14ac:dyDescent="0.25">
      <c r="A77" s="7">
        <v>41715</v>
      </c>
      <c r="B77">
        <v>-21.7</v>
      </c>
      <c r="C77">
        <v>-4.2</v>
      </c>
      <c r="D77">
        <v>0</v>
      </c>
    </row>
    <row r="78" spans="1:4" x14ac:dyDescent="0.25">
      <c r="A78" s="7">
        <v>41716</v>
      </c>
      <c r="B78">
        <v>-7.9</v>
      </c>
      <c r="C78">
        <v>3.4</v>
      </c>
      <c r="D78">
        <v>0</v>
      </c>
    </row>
    <row r="79" spans="1:4" x14ac:dyDescent="0.25">
      <c r="A79" s="7">
        <v>41717</v>
      </c>
      <c r="B79">
        <v>-1.7</v>
      </c>
      <c r="C79">
        <v>5.0999999999999996</v>
      </c>
      <c r="D79">
        <v>1.6</v>
      </c>
    </row>
    <row r="80" spans="1:4" x14ac:dyDescent="0.25">
      <c r="A80" s="7">
        <v>41718</v>
      </c>
      <c r="B80">
        <v>-3.4</v>
      </c>
      <c r="C80">
        <v>1.1000000000000001</v>
      </c>
      <c r="D80">
        <v>0</v>
      </c>
    </row>
    <row r="81" spans="1:4" x14ac:dyDescent="0.25">
      <c r="A81" s="7">
        <v>41719</v>
      </c>
      <c r="B81">
        <v>-7.6</v>
      </c>
      <c r="C81">
        <v>2.2999999999999998</v>
      </c>
      <c r="D81">
        <v>0</v>
      </c>
    </row>
    <row r="82" spans="1:4" x14ac:dyDescent="0.25">
      <c r="A82" s="7">
        <v>41720</v>
      </c>
      <c r="B82">
        <v>-8.3000000000000007</v>
      </c>
      <c r="C82">
        <v>0.1</v>
      </c>
      <c r="D82">
        <v>0</v>
      </c>
    </row>
    <row r="83" spans="1:4" x14ac:dyDescent="0.25">
      <c r="A83" s="7">
        <v>41721</v>
      </c>
      <c r="B83">
        <v>-14.2</v>
      </c>
      <c r="C83">
        <v>-7.8</v>
      </c>
      <c r="D83">
        <v>0.5</v>
      </c>
    </row>
    <row r="84" spans="1:4" x14ac:dyDescent="0.25">
      <c r="A84" s="7">
        <v>41722</v>
      </c>
      <c r="B84">
        <v>-16.399999999999999</v>
      </c>
      <c r="C84">
        <v>-5</v>
      </c>
      <c r="D84">
        <v>0</v>
      </c>
    </row>
    <row r="85" spans="1:4" x14ac:dyDescent="0.25">
      <c r="A85" s="7">
        <v>41723</v>
      </c>
      <c r="B85">
        <v>-13.5</v>
      </c>
      <c r="C85">
        <v>-3.2</v>
      </c>
      <c r="D85">
        <v>0</v>
      </c>
    </row>
    <row r="86" spans="1:4" x14ac:dyDescent="0.25">
      <c r="A86" s="7">
        <v>41724</v>
      </c>
      <c r="B86">
        <v>-15.3</v>
      </c>
      <c r="C86">
        <v>-7.4</v>
      </c>
      <c r="D86">
        <v>0</v>
      </c>
    </row>
    <row r="87" spans="1:4" x14ac:dyDescent="0.25">
      <c r="A87" s="7">
        <v>41725</v>
      </c>
      <c r="B87">
        <v>-11</v>
      </c>
      <c r="C87">
        <v>2</v>
      </c>
      <c r="D87">
        <v>2</v>
      </c>
    </row>
    <row r="88" spans="1:4" x14ac:dyDescent="0.25">
      <c r="A88" s="7">
        <v>41726</v>
      </c>
      <c r="B88">
        <v>-0.3</v>
      </c>
      <c r="C88">
        <v>7</v>
      </c>
      <c r="D88">
        <v>2.5</v>
      </c>
    </row>
    <row r="89" spans="1:4" x14ac:dyDescent="0.25">
      <c r="A89" s="7">
        <v>41727</v>
      </c>
      <c r="B89">
        <v>-0.5</v>
      </c>
      <c r="C89">
        <v>1.2</v>
      </c>
      <c r="D89">
        <v>0</v>
      </c>
    </row>
    <row r="90" spans="1:4" x14ac:dyDescent="0.25">
      <c r="A90" s="7">
        <v>41728</v>
      </c>
      <c r="B90">
        <v>-4.4000000000000004</v>
      </c>
      <c r="C90">
        <v>4.5999999999999996</v>
      </c>
      <c r="D90">
        <v>0</v>
      </c>
    </row>
    <row r="91" spans="1:4" x14ac:dyDescent="0.25">
      <c r="A91" s="7">
        <v>41729</v>
      </c>
      <c r="B91">
        <v>-5.7</v>
      </c>
      <c r="C91">
        <v>10.9</v>
      </c>
      <c r="D91">
        <v>0</v>
      </c>
    </row>
    <row r="92" spans="1:4" x14ac:dyDescent="0.25">
      <c r="A92" s="7">
        <v>41730</v>
      </c>
      <c r="B92">
        <v>-0.1</v>
      </c>
      <c r="C92">
        <v>10.3</v>
      </c>
      <c r="D92">
        <v>0</v>
      </c>
    </row>
    <row r="93" spans="1:4" x14ac:dyDescent="0.25">
      <c r="A93" s="7">
        <v>41731</v>
      </c>
      <c r="B93">
        <v>-3.6</v>
      </c>
      <c r="C93">
        <v>2.8</v>
      </c>
      <c r="D93">
        <v>0</v>
      </c>
    </row>
    <row r="94" spans="1:4" x14ac:dyDescent="0.25">
      <c r="A94" s="7">
        <v>41732</v>
      </c>
      <c r="B94">
        <v>-3.4</v>
      </c>
      <c r="C94">
        <v>2.8</v>
      </c>
      <c r="D94">
        <v>0</v>
      </c>
    </row>
    <row r="95" spans="1:4" x14ac:dyDescent="0.25">
      <c r="A95" s="7">
        <v>41733</v>
      </c>
      <c r="B95">
        <v>-0.2</v>
      </c>
      <c r="C95">
        <v>6.1</v>
      </c>
      <c r="D95">
        <v>6.4</v>
      </c>
    </row>
    <row r="96" spans="1:4" x14ac:dyDescent="0.25">
      <c r="A96" s="7">
        <v>41734</v>
      </c>
      <c r="B96">
        <v>-2.9</v>
      </c>
      <c r="C96">
        <v>2.2000000000000002</v>
      </c>
      <c r="D96">
        <v>2.4</v>
      </c>
    </row>
    <row r="97" spans="1:4" x14ac:dyDescent="0.25">
      <c r="A97" s="7">
        <v>41735</v>
      </c>
      <c r="B97">
        <v>-4.7</v>
      </c>
      <c r="C97">
        <v>10.1</v>
      </c>
      <c r="D97">
        <v>0</v>
      </c>
    </row>
    <row r="98" spans="1:4" x14ac:dyDescent="0.25">
      <c r="A98" s="7">
        <v>41736</v>
      </c>
      <c r="B98">
        <v>-3.6</v>
      </c>
      <c r="C98">
        <v>9.4</v>
      </c>
      <c r="D98">
        <v>7.1</v>
      </c>
    </row>
    <row r="99" spans="1:4" x14ac:dyDescent="0.25">
      <c r="A99" s="7">
        <v>41737</v>
      </c>
      <c r="B99">
        <v>0.4</v>
      </c>
      <c r="C99">
        <v>9.1999999999999993</v>
      </c>
      <c r="D99">
        <v>3</v>
      </c>
    </row>
    <row r="100" spans="1:4" x14ac:dyDescent="0.25">
      <c r="A100" s="7">
        <v>41738</v>
      </c>
      <c r="B100">
        <v>-1.7</v>
      </c>
      <c r="C100">
        <v>8.3000000000000007</v>
      </c>
      <c r="D100">
        <v>0.7</v>
      </c>
    </row>
    <row r="101" spans="1:4" x14ac:dyDescent="0.25">
      <c r="A101" s="7">
        <v>41739</v>
      </c>
      <c r="B101">
        <v>2.5</v>
      </c>
      <c r="C101">
        <v>16.5</v>
      </c>
      <c r="D101">
        <v>1.6</v>
      </c>
    </row>
    <row r="102" spans="1:4" x14ac:dyDescent="0.25">
      <c r="A102" s="7">
        <v>41740</v>
      </c>
      <c r="B102">
        <v>-0.1</v>
      </c>
      <c r="C102">
        <v>14.6</v>
      </c>
      <c r="D102">
        <v>2.8</v>
      </c>
    </row>
    <row r="103" spans="1:4" x14ac:dyDescent="0.25">
      <c r="A103" s="7">
        <v>41741</v>
      </c>
      <c r="B103">
        <v>-0.1</v>
      </c>
      <c r="C103">
        <v>16.7</v>
      </c>
      <c r="D103">
        <v>9</v>
      </c>
    </row>
    <row r="104" spans="1:4" x14ac:dyDescent="0.25">
      <c r="A104" s="7">
        <v>41742</v>
      </c>
      <c r="B104">
        <v>5.2</v>
      </c>
      <c r="C104">
        <v>20.2</v>
      </c>
      <c r="D104">
        <v>0</v>
      </c>
    </row>
    <row r="105" spans="1:4" x14ac:dyDescent="0.25">
      <c r="A105" s="7">
        <v>41743</v>
      </c>
      <c r="B105">
        <v>0.5</v>
      </c>
      <c r="C105">
        <v>19.8</v>
      </c>
      <c r="D105">
        <v>7.3</v>
      </c>
    </row>
    <row r="106" spans="1:4" x14ac:dyDescent="0.25">
      <c r="A106" s="7">
        <v>41744</v>
      </c>
      <c r="B106">
        <v>-6.3</v>
      </c>
      <c r="C106">
        <v>0.4</v>
      </c>
      <c r="D106">
        <v>6.3</v>
      </c>
    </row>
    <row r="107" spans="1:4" x14ac:dyDescent="0.25">
      <c r="A107" s="7">
        <v>41745</v>
      </c>
      <c r="B107">
        <v>-9</v>
      </c>
      <c r="C107">
        <v>2.9</v>
      </c>
      <c r="D107">
        <v>0</v>
      </c>
    </row>
    <row r="108" spans="1:4" x14ac:dyDescent="0.25">
      <c r="A108" s="7">
        <v>41746</v>
      </c>
      <c r="B108">
        <v>-1.3</v>
      </c>
      <c r="C108">
        <v>9.8000000000000007</v>
      </c>
      <c r="D108">
        <v>0</v>
      </c>
    </row>
    <row r="109" spans="1:4" x14ac:dyDescent="0.25">
      <c r="A109" s="7">
        <v>41747</v>
      </c>
      <c r="B109">
        <v>0.2</v>
      </c>
      <c r="C109">
        <v>10.199999999999999</v>
      </c>
      <c r="D109">
        <v>0.3</v>
      </c>
    </row>
    <row r="110" spans="1:4" x14ac:dyDescent="0.25">
      <c r="A110" s="7">
        <v>41748</v>
      </c>
      <c r="B110">
        <v>-2.2999999999999998</v>
      </c>
      <c r="C110">
        <v>12.5</v>
      </c>
      <c r="D110">
        <v>0</v>
      </c>
    </row>
    <row r="111" spans="1:4" x14ac:dyDescent="0.25">
      <c r="A111" s="7">
        <v>41749</v>
      </c>
      <c r="B111">
        <v>2.4</v>
      </c>
      <c r="C111">
        <v>19.399999999999999</v>
      </c>
      <c r="D111">
        <v>0</v>
      </c>
    </row>
    <row r="112" spans="1:4" x14ac:dyDescent="0.25">
      <c r="A112" s="7">
        <v>41750</v>
      </c>
      <c r="B112">
        <v>3.8</v>
      </c>
      <c r="C112">
        <v>22.3</v>
      </c>
      <c r="D112">
        <v>0</v>
      </c>
    </row>
    <row r="113" spans="1:4" x14ac:dyDescent="0.25">
      <c r="A113" s="7">
        <v>41751</v>
      </c>
      <c r="B113">
        <v>2.2999999999999998</v>
      </c>
      <c r="C113">
        <v>14.1</v>
      </c>
      <c r="D113">
        <v>3.8</v>
      </c>
    </row>
    <row r="114" spans="1:4" x14ac:dyDescent="0.25">
      <c r="A114" s="7">
        <v>41752</v>
      </c>
      <c r="B114">
        <v>0.2</v>
      </c>
      <c r="C114">
        <v>8.9</v>
      </c>
      <c r="D114">
        <v>0</v>
      </c>
    </row>
    <row r="115" spans="1:4" x14ac:dyDescent="0.25">
      <c r="A115" s="7">
        <v>41753</v>
      </c>
      <c r="B115">
        <v>-2</v>
      </c>
      <c r="C115">
        <v>12.8</v>
      </c>
      <c r="D115">
        <v>0</v>
      </c>
    </row>
    <row r="116" spans="1:4" x14ac:dyDescent="0.25">
      <c r="A116" s="7">
        <v>41754</v>
      </c>
      <c r="B116">
        <v>2.4</v>
      </c>
      <c r="C116">
        <v>9.5</v>
      </c>
      <c r="D116">
        <v>6.8</v>
      </c>
    </row>
    <row r="117" spans="1:4" x14ac:dyDescent="0.25">
      <c r="A117" s="7">
        <v>41755</v>
      </c>
      <c r="B117">
        <v>1.5</v>
      </c>
      <c r="C117">
        <v>7.1</v>
      </c>
      <c r="D117">
        <v>0</v>
      </c>
    </row>
    <row r="118" spans="1:4" x14ac:dyDescent="0.25">
      <c r="A118" s="7">
        <v>41756</v>
      </c>
      <c r="B118">
        <v>-0.6</v>
      </c>
      <c r="C118">
        <v>12.2</v>
      </c>
      <c r="D118">
        <v>0</v>
      </c>
    </row>
    <row r="119" spans="1:4" x14ac:dyDescent="0.25">
      <c r="A119" s="7">
        <v>41757</v>
      </c>
      <c r="B119">
        <v>2.6</v>
      </c>
      <c r="C119">
        <v>10.9</v>
      </c>
      <c r="D119">
        <v>0</v>
      </c>
    </row>
    <row r="120" spans="1:4" x14ac:dyDescent="0.25">
      <c r="A120" s="7">
        <v>41758</v>
      </c>
      <c r="B120">
        <v>5.7</v>
      </c>
      <c r="C120">
        <v>8.8000000000000007</v>
      </c>
      <c r="D120">
        <v>19.899999999999999</v>
      </c>
    </row>
    <row r="121" spans="1:4" x14ac:dyDescent="0.25">
      <c r="A121" s="7">
        <v>41759</v>
      </c>
      <c r="B121">
        <v>6.1</v>
      </c>
      <c r="C121">
        <v>8.1</v>
      </c>
      <c r="D121">
        <v>13.5</v>
      </c>
    </row>
    <row r="122" spans="1:4" x14ac:dyDescent="0.25">
      <c r="A122" s="7">
        <v>41760</v>
      </c>
      <c r="B122">
        <v>6.4</v>
      </c>
      <c r="C122">
        <v>11.8</v>
      </c>
      <c r="D122">
        <v>1.7</v>
      </c>
    </row>
    <row r="123" spans="1:4" x14ac:dyDescent="0.25">
      <c r="A123" s="7">
        <v>41761</v>
      </c>
      <c r="B123">
        <v>5.2</v>
      </c>
      <c r="C123">
        <v>11</v>
      </c>
      <c r="D123">
        <v>3</v>
      </c>
    </row>
    <row r="124" spans="1:4" x14ac:dyDescent="0.25">
      <c r="A124" s="7">
        <v>41762</v>
      </c>
      <c r="B124">
        <v>5.3</v>
      </c>
      <c r="C124">
        <v>10.4</v>
      </c>
      <c r="D124">
        <v>3.4</v>
      </c>
    </row>
    <row r="125" spans="1:4" x14ac:dyDescent="0.25">
      <c r="A125" s="7">
        <v>41763</v>
      </c>
      <c r="B125">
        <v>3</v>
      </c>
      <c r="C125">
        <v>10.199999999999999</v>
      </c>
      <c r="D125">
        <v>0</v>
      </c>
    </row>
    <row r="126" spans="1:4" x14ac:dyDescent="0.25">
      <c r="A126" s="7">
        <v>41764</v>
      </c>
      <c r="B126">
        <v>1.7</v>
      </c>
      <c r="C126">
        <v>12.5</v>
      </c>
      <c r="D126">
        <v>0</v>
      </c>
    </row>
    <row r="127" spans="1:4" x14ac:dyDescent="0.25">
      <c r="A127" s="7">
        <v>41765</v>
      </c>
      <c r="B127">
        <v>2.2999999999999998</v>
      </c>
      <c r="C127">
        <v>15.1</v>
      </c>
      <c r="D127">
        <v>0</v>
      </c>
    </row>
    <row r="128" spans="1:4" x14ac:dyDescent="0.25">
      <c r="A128" s="7">
        <v>41766</v>
      </c>
      <c r="B128">
        <v>6.2</v>
      </c>
      <c r="C128">
        <v>14</v>
      </c>
      <c r="D128">
        <v>0</v>
      </c>
    </row>
    <row r="129" spans="1:4" x14ac:dyDescent="0.25">
      <c r="A129" s="7">
        <v>41767</v>
      </c>
      <c r="B129">
        <v>7.8</v>
      </c>
      <c r="C129">
        <v>19.8</v>
      </c>
      <c r="D129">
        <v>0.1</v>
      </c>
    </row>
    <row r="130" spans="1:4" x14ac:dyDescent="0.25">
      <c r="A130" s="7">
        <v>41768</v>
      </c>
      <c r="B130">
        <v>10.9</v>
      </c>
      <c r="C130">
        <v>25.8</v>
      </c>
      <c r="D130">
        <v>2.2999999999999998</v>
      </c>
    </row>
    <row r="131" spans="1:4" x14ac:dyDescent="0.25">
      <c r="A131" s="7">
        <v>41769</v>
      </c>
      <c r="B131">
        <v>8.5</v>
      </c>
      <c r="C131">
        <v>18.8</v>
      </c>
      <c r="D131">
        <v>0</v>
      </c>
    </row>
    <row r="132" spans="1:4" x14ac:dyDescent="0.25">
      <c r="A132" s="7">
        <v>41770</v>
      </c>
      <c r="B132">
        <v>4.0999999999999996</v>
      </c>
      <c r="C132">
        <v>22.9</v>
      </c>
      <c r="D132">
        <v>0</v>
      </c>
    </row>
    <row r="133" spans="1:4" x14ac:dyDescent="0.25">
      <c r="A133" s="7">
        <v>41771</v>
      </c>
      <c r="B133">
        <v>10.3</v>
      </c>
      <c r="C133">
        <v>23.8</v>
      </c>
      <c r="D133">
        <v>1.2</v>
      </c>
    </row>
    <row r="134" spans="1:4" x14ac:dyDescent="0.25">
      <c r="A134" s="7">
        <v>41772</v>
      </c>
      <c r="B134">
        <v>15.7</v>
      </c>
      <c r="C134">
        <v>28.1</v>
      </c>
      <c r="D134">
        <v>14.9</v>
      </c>
    </row>
    <row r="135" spans="1:4" x14ac:dyDescent="0.25">
      <c r="A135" s="7">
        <v>41773</v>
      </c>
      <c r="B135">
        <v>11.7</v>
      </c>
      <c r="C135">
        <v>18.3</v>
      </c>
      <c r="D135">
        <v>14.6</v>
      </c>
    </row>
    <row r="136" spans="1:4" x14ac:dyDescent="0.25">
      <c r="A136" s="7">
        <v>41774</v>
      </c>
      <c r="B136">
        <v>8.9</v>
      </c>
      <c r="C136">
        <v>17.600000000000001</v>
      </c>
      <c r="D136">
        <v>10.1</v>
      </c>
    </row>
    <row r="137" spans="1:4" x14ac:dyDescent="0.25">
      <c r="A137" s="7">
        <v>41775</v>
      </c>
      <c r="B137">
        <v>3</v>
      </c>
      <c r="C137">
        <v>9.1</v>
      </c>
      <c r="D137">
        <v>0</v>
      </c>
    </row>
    <row r="138" spans="1:4" x14ac:dyDescent="0.25">
      <c r="A138" s="7">
        <v>41776</v>
      </c>
      <c r="B138">
        <v>1.9</v>
      </c>
      <c r="C138">
        <v>11.4</v>
      </c>
      <c r="D138">
        <v>0</v>
      </c>
    </row>
    <row r="139" spans="1:4" x14ac:dyDescent="0.25">
      <c r="A139" s="7">
        <v>41777</v>
      </c>
      <c r="B139">
        <v>4.5999999999999996</v>
      </c>
      <c r="C139">
        <v>17.2</v>
      </c>
      <c r="D139">
        <v>0</v>
      </c>
    </row>
    <row r="140" spans="1:4" x14ac:dyDescent="0.25">
      <c r="A140" s="7">
        <v>41778</v>
      </c>
      <c r="B140">
        <v>8.9</v>
      </c>
      <c r="C140">
        <v>21</v>
      </c>
      <c r="D140">
        <v>0</v>
      </c>
    </row>
    <row r="141" spans="1:4" x14ac:dyDescent="0.25">
      <c r="A141" s="7">
        <v>41779</v>
      </c>
      <c r="B141">
        <v>9.9</v>
      </c>
      <c r="C141">
        <v>16</v>
      </c>
      <c r="D141">
        <v>11.7</v>
      </c>
    </row>
    <row r="142" spans="1:4" x14ac:dyDescent="0.25">
      <c r="A142" s="7">
        <v>41780</v>
      </c>
      <c r="B142">
        <v>10.8</v>
      </c>
      <c r="C142">
        <v>23.9</v>
      </c>
      <c r="D142">
        <v>0.1</v>
      </c>
    </row>
    <row r="143" spans="1:4" x14ac:dyDescent="0.25">
      <c r="A143" s="7">
        <v>41781</v>
      </c>
      <c r="B143">
        <v>7.8</v>
      </c>
      <c r="C143">
        <v>16.8</v>
      </c>
      <c r="D143">
        <v>0.3</v>
      </c>
    </row>
    <row r="144" spans="1:4" x14ac:dyDescent="0.25">
      <c r="A144" s="7">
        <v>41782</v>
      </c>
      <c r="B144">
        <v>6.3</v>
      </c>
      <c r="C144">
        <v>13.7</v>
      </c>
      <c r="D144">
        <v>0</v>
      </c>
    </row>
    <row r="145" spans="1:4" x14ac:dyDescent="0.25">
      <c r="A145" s="7">
        <v>41783</v>
      </c>
      <c r="B145">
        <v>7.3</v>
      </c>
      <c r="C145">
        <v>22.9</v>
      </c>
      <c r="D145">
        <v>0</v>
      </c>
    </row>
    <row r="146" spans="1:4" x14ac:dyDescent="0.25">
      <c r="A146" s="7">
        <v>41784</v>
      </c>
      <c r="B146">
        <v>7.4</v>
      </c>
      <c r="C146">
        <v>25.6</v>
      </c>
      <c r="D146">
        <v>0</v>
      </c>
    </row>
    <row r="147" spans="1:4" x14ac:dyDescent="0.25">
      <c r="A147" s="7">
        <v>41785</v>
      </c>
      <c r="B147">
        <v>14.5</v>
      </c>
      <c r="C147">
        <v>27.6</v>
      </c>
      <c r="D147">
        <v>0</v>
      </c>
    </row>
    <row r="148" spans="1:4" x14ac:dyDescent="0.25">
      <c r="A148" s="7">
        <v>41786</v>
      </c>
      <c r="B148">
        <v>16.899999999999999</v>
      </c>
      <c r="C148">
        <v>26.7</v>
      </c>
      <c r="D148">
        <v>0.1</v>
      </c>
    </row>
    <row r="149" spans="1:4" x14ac:dyDescent="0.25">
      <c r="A149" s="7">
        <v>41787</v>
      </c>
      <c r="B149">
        <v>11.7</v>
      </c>
      <c r="C149">
        <v>21.1</v>
      </c>
      <c r="D149">
        <v>0.1</v>
      </c>
    </row>
    <row r="150" spans="1:4" x14ac:dyDescent="0.25">
      <c r="A150" s="7">
        <v>41788</v>
      </c>
      <c r="B150">
        <v>9.1</v>
      </c>
      <c r="C150">
        <v>21.8</v>
      </c>
      <c r="D150">
        <v>0</v>
      </c>
    </row>
    <row r="151" spans="1:4" x14ac:dyDescent="0.25">
      <c r="A151" s="7">
        <v>41789</v>
      </c>
      <c r="B151">
        <v>9</v>
      </c>
      <c r="C151">
        <v>24.9</v>
      </c>
      <c r="D151">
        <v>0</v>
      </c>
    </row>
    <row r="152" spans="1:4" x14ac:dyDescent="0.25">
      <c r="A152" s="7">
        <v>41790</v>
      </c>
      <c r="B152">
        <v>9.1</v>
      </c>
      <c r="C152">
        <v>22.3</v>
      </c>
      <c r="D152">
        <v>0</v>
      </c>
    </row>
    <row r="153" spans="1:4" x14ac:dyDescent="0.25">
      <c r="A153" s="7">
        <v>41791</v>
      </c>
      <c r="B153">
        <v>7.8</v>
      </c>
      <c r="C153">
        <v>26.7</v>
      </c>
      <c r="D153">
        <v>0</v>
      </c>
    </row>
    <row r="154" spans="1:4" x14ac:dyDescent="0.25">
      <c r="A154" s="7">
        <v>41792</v>
      </c>
      <c r="B154">
        <v>15.1</v>
      </c>
      <c r="C154">
        <v>28.1</v>
      </c>
      <c r="D154">
        <v>1.9</v>
      </c>
    </row>
    <row r="155" spans="1:4" x14ac:dyDescent="0.25">
      <c r="A155" s="7">
        <v>41793</v>
      </c>
      <c r="B155">
        <v>12.1</v>
      </c>
      <c r="C155">
        <v>26.1</v>
      </c>
      <c r="D155">
        <v>9.6</v>
      </c>
    </row>
    <row r="156" spans="1:4" x14ac:dyDescent="0.25">
      <c r="A156" s="7">
        <v>41794</v>
      </c>
      <c r="B156">
        <v>10.9</v>
      </c>
      <c r="C156">
        <v>20.8</v>
      </c>
      <c r="D156">
        <v>0</v>
      </c>
    </row>
    <row r="157" spans="1:4" x14ac:dyDescent="0.25">
      <c r="A157" s="7">
        <v>41795</v>
      </c>
      <c r="B157">
        <v>8.6</v>
      </c>
      <c r="C157">
        <v>19.600000000000001</v>
      </c>
      <c r="D157">
        <v>0</v>
      </c>
    </row>
    <row r="158" spans="1:4" x14ac:dyDescent="0.25">
      <c r="A158" s="7">
        <v>41796</v>
      </c>
      <c r="B158">
        <v>7.6</v>
      </c>
      <c r="C158">
        <v>24.1</v>
      </c>
      <c r="D158">
        <v>0</v>
      </c>
    </row>
    <row r="159" spans="1:4" x14ac:dyDescent="0.25">
      <c r="A159" s="7">
        <v>41797</v>
      </c>
      <c r="B159">
        <v>7.1</v>
      </c>
      <c r="C159">
        <v>26</v>
      </c>
      <c r="D159">
        <v>0</v>
      </c>
    </row>
    <row r="160" spans="1:4" x14ac:dyDescent="0.25">
      <c r="A160" s="7">
        <v>41798</v>
      </c>
      <c r="B160">
        <v>11.1</v>
      </c>
      <c r="C160">
        <v>19.100000000000001</v>
      </c>
      <c r="D160">
        <v>1.8</v>
      </c>
    </row>
    <row r="161" spans="1:4" x14ac:dyDescent="0.25">
      <c r="A161" s="7">
        <v>41799</v>
      </c>
      <c r="B161">
        <v>10.9</v>
      </c>
      <c r="C161">
        <v>25.1</v>
      </c>
      <c r="D161">
        <v>0</v>
      </c>
    </row>
    <row r="162" spans="1:4" x14ac:dyDescent="0.25">
      <c r="A162" s="7">
        <v>41800</v>
      </c>
      <c r="B162">
        <v>12.6</v>
      </c>
      <c r="C162">
        <v>25.8</v>
      </c>
      <c r="D162">
        <v>0</v>
      </c>
    </row>
    <row r="163" spans="1:4" x14ac:dyDescent="0.25">
      <c r="A163" s="7">
        <v>41801</v>
      </c>
      <c r="B163">
        <v>15.5</v>
      </c>
      <c r="C163">
        <v>24.9</v>
      </c>
      <c r="D163">
        <v>5.7</v>
      </c>
    </row>
    <row r="164" spans="1:4" x14ac:dyDescent="0.25">
      <c r="A164" s="7">
        <v>41802</v>
      </c>
      <c r="B164">
        <v>18.2</v>
      </c>
      <c r="C164">
        <v>25.6</v>
      </c>
      <c r="D164">
        <v>0.8</v>
      </c>
    </row>
    <row r="165" spans="1:4" x14ac:dyDescent="0.25">
      <c r="A165" s="7">
        <v>41803</v>
      </c>
      <c r="B165">
        <v>8.9</v>
      </c>
      <c r="C165">
        <v>20.8</v>
      </c>
      <c r="D165">
        <v>4.2</v>
      </c>
    </row>
    <row r="166" spans="1:4" x14ac:dyDescent="0.25">
      <c r="A166" s="7">
        <v>41804</v>
      </c>
      <c r="B166">
        <v>8.9</v>
      </c>
      <c r="C166">
        <v>18.5</v>
      </c>
      <c r="D166">
        <v>0</v>
      </c>
    </row>
    <row r="167" spans="1:4" x14ac:dyDescent="0.25">
      <c r="A167" s="7">
        <v>41805</v>
      </c>
      <c r="B167">
        <v>7.8</v>
      </c>
      <c r="C167">
        <v>25</v>
      </c>
      <c r="D167">
        <v>0</v>
      </c>
    </row>
    <row r="168" spans="1:4" x14ac:dyDescent="0.25">
      <c r="A168" s="7">
        <v>41806</v>
      </c>
      <c r="B168">
        <v>13.4</v>
      </c>
      <c r="C168">
        <v>29.5</v>
      </c>
      <c r="D168">
        <v>0.6</v>
      </c>
    </row>
    <row r="169" spans="1:4" x14ac:dyDescent="0.25">
      <c r="A169" s="7">
        <v>41807</v>
      </c>
      <c r="B169">
        <v>15.5</v>
      </c>
      <c r="C169">
        <v>29.3</v>
      </c>
      <c r="D169">
        <v>0.8</v>
      </c>
    </row>
    <row r="170" spans="1:4" x14ac:dyDescent="0.25">
      <c r="A170" s="7">
        <v>41808</v>
      </c>
      <c r="B170">
        <v>16.600000000000001</v>
      </c>
      <c r="C170">
        <v>25.2</v>
      </c>
      <c r="D170">
        <v>1.9</v>
      </c>
    </row>
    <row r="171" spans="1:4" x14ac:dyDescent="0.25">
      <c r="A171" s="7">
        <v>41809</v>
      </c>
      <c r="B171">
        <v>13.1</v>
      </c>
      <c r="C171">
        <v>25.1</v>
      </c>
      <c r="D171">
        <v>0</v>
      </c>
    </row>
    <row r="172" spans="1:4" x14ac:dyDescent="0.25">
      <c r="A172" s="7">
        <v>41810</v>
      </c>
      <c r="B172">
        <v>8.9</v>
      </c>
      <c r="C172">
        <v>23.9</v>
      </c>
      <c r="D172">
        <v>0</v>
      </c>
    </row>
    <row r="173" spans="1:4" x14ac:dyDescent="0.25">
      <c r="A173" s="7">
        <v>41811</v>
      </c>
      <c r="B173">
        <v>14.9</v>
      </c>
      <c r="C173">
        <v>22.9</v>
      </c>
      <c r="D173">
        <v>0</v>
      </c>
    </row>
    <row r="174" spans="1:4" x14ac:dyDescent="0.25">
      <c r="A174" s="7">
        <v>41812</v>
      </c>
      <c r="B174">
        <v>11.1</v>
      </c>
      <c r="C174">
        <v>26.7</v>
      </c>
      <c r="D174">
        <v>0</v>
      </c>
    </row>
    <row r="175" spans="1:4" x14ac:dyDescent="0.25">
      <c r="A175" s="7">
        <v>41813</v>
      </c>
      <c r="B175">
        <v>12.5</v>
      </c>
      <c r="C175">
        <v>26.4</v>
      </c>
      <c r="D175">
        <v>9.3000000000000007</v>
      </c>
    </row>
    <row r="176" spans="1:4" x14ac:dyDescent="0.25">
      <c r="A176" s="7">
        <v>41814</v>
      </c>
      <c r="B176">
        <v>18.399999999999999</v>
      </c>
      <c r="C176">
        <v>25.9</v>
      </c>
      <c r="D176">
        <v>11.4</v>
      </c>
    </row>
    <row r="177" spans="1:4" x14ac:dyDescent="0.25">
      <c r="A177" s="7">
        <v>41815</v>
      </c>
      <c r="B177">
        <v>17.8</v>
      </c>
      <c r="C177">
        <v>23.9</v>
      </c>
      <c r="D177">
        <v>0</v>
      </c>
    </row>
    <row r="178" spans="1:4" x14ac:dyDescent="0.25">
      <c r="A178" s="7">
        <v>41816</v>
      </c>
      <c r="B178">
        <v>17.399999999999999</v>
      </c>
      <c r="C178">
        <v>25.7</v>
      </c>
      <c r="D178">
        <v>0</v>
      </c>
    </row>
    <row r="179" spans="1:4" x14ac:dyDescent="0.25">
      <c r="A179" s="7">
        <v>41817</v>
      </c>
      <c r="B179">
        <v>14.2</v>
      </c>
      <c r="C179">
        <v>28.4</v>
      </c>
      <c r="D179">
        <v>0</v>
      </c>
    </row>
    <row r="180" spans="1:4" x14ac:dyDescent="0.25">
      <c r="A180" s="7">
        <v>41818</v>
      </c>
      <c r="B180">
        <v>15</v>
      </c>
      <c r="C180">
        <v>30.1</v>
      </c>
      <c r="D180">
        <v>0</v>
      </c>
    </row>
    <row r="181" spans="1:4" x14ac:dyDescent="0.25">
      <c r="A181" s="7">
        <v>41819</v>
      </c>
      <c r="B181">
        <v>18.399999999999999</v>
      </c>
      <c r="C181">
        <v>29</v>
      </c>
      <c r="D181">
        <v>4.3</v>
      </c>
    </row>
    <row r="182" spans="1:4" x14ac:dyDescent="0.25">
      <c r="A182" s="7">
        <v>41820</v>
      </c>
      <c r="B182">
        <v>20.100000000000001</v>
      </c>
      <c r="C182">
        <v>28.4</v>
      </c>
      <c r="D182">
        <v>0.1</v>
      </c>
    </row>
    <row r="183" spans="1:4" x14ac:dyDescent="0.25">
      <c r="A183" s="7">
        <v>41821</v>
      </c>
      <c r="B183">
        <v>20.9</v>
      </c>
      <c r="C183">
        <v>27.2</v>
      </c>
      <c r="D183">
        <v>3.1</v>
      </c>
    </row>
    <row r="184" spans="1:4" x14ac:dyDescent="0.25">
      <c r="A184" s="7">
        <v>41822</v>
      </c>
      <c r="B184">
        <v>15.7</v>
      </c>
      <c r="C184">
        <v>27.1</v>
      </c>
      <c r="D184">
        <v>8.4</v>
      </c>
    </row>
    <row r="185" spans="1:4" x14ac:dyDescent="0.25">
      <c r="A185" s="7">
        <v>41823</v>
      </c>
      <c r="B185">
        <v>11.2</v>
      </c>
      <c r="C185">
        <v>20.100000000000001</v>
      </c>
      <c r="D185">
        <v>0.8</v>
      </c>
    </row>
    <row r="186" spans="1:4" x14ac:dyDescent="0.25">
      <c r="A186" s="7">
        <v>41824</v>
      </c>
      <c r="B186">
        <v>8.6999999999999993</v>
      </c>
      <c r="C186">
        <v>21.7</v>
      </c>
      <c r="D186">
        <v>0</v>
      </c>
    </row>
    <row r="187" spans="1:4" x14ac:dyDescent="0.25">
      <c r="A187" s="7">
        <v>41825</v>
      </c>
      <c r="B187">
        <v>9.1999999999999993</v>
      </c>
      <c r="C187">
        <v>25.7</v>
      </c>
      <c r="D187">
        <v>0</v>
      </c>
    </row>
    <row r="188" spans="1:4" x14ac:dyDescent="0.25">
      <c r="A188" s="7">
        <v>41826</v>
      </c>
      <c r="B188">
        <v>15.9</v>
      </c>
      <c r="C188">
        <v>25.8</v>
      </c>
      <c r="D188">
        <v>0</v>
      </c>
    </row>
    <row r="189" spans="1:4" x14ac:dyDescent="0.25">
      <c r="A189" s="7">
        <v>41827</v>
      </c>
      <c r="B189">
        <v>18.899999999999999</v>
      </c>
      <c r="C189">
        <v>27</v>
      </c>
      <c r="D189">
        <v>59.3</v>
      </c>
    </row>
    <row r="190" spans="1:4" x14ac:dyDescent="0.25">
      <c r="A190" s="7">
        <v>41828</v>
      </c>
      <c r="B190">
        <v>14.7</v>
      </c>
      <c r="C190">
        <v>23.3</v>
      </c>
      <c r="D190">
        <v>14.8</v>
      </c>
    </row>
    <row r="191" spans="1:4" x14ac:dyDescent="0.25">
      <c r="A191" s="7">
        <v>41829</v>
      </c>
      <c r="B191">
        <v>11.9</v>
      </c>
      <c r="C191">
        <v>20.9</v>
      </c>
      <c r="D191">
        <v>0</v>
      </c>
    </row>
    <row r="192" spans="1:4" x14ac:dyDescent="0.25">
      <c r="A192" s="7">
        <v>41830</v>
      </c>
      <c r="B192">
        <v>10.1</v>
      </c>
      <c r="C192">
        <v>22.8</v>
      </c>
      <c r="D192">
        <v>0</v>
      </c>
    </row>
    <row r="193" spans="1:4" x14ac:dyDescent="0.25">
      <c r="A193" s="7">
        <v>41831</v>
      </c>
      <c r="B193">
        <v>10.4</v>
      </c>
      <c r="C193">
        <v>25.6</v>
      </c>
      <c r="D193">
        <v>0</v>
      </c>
    </row>
    <row r="194" spans="1:4" x14ac:dyDescent="0.25">
      <c r="A194" s="7">
        <v>41832</v>
      </c>
      <c r="B194">
        <v>13.6</v>
      </c>
      <c r="C194">
        <v>26.4</v>
      </c>
      <c r="D194">
        <v>0</v>
      </c>
    </row>
    <row r="195" spans="1:4" x14ac:dyDescent="0.25">
      <c r="A195" s="7">
        <v>41833</v>
      </c>
      <c r="B195">
        <v>17.2</v>
      </c>
      <c r="C195">
        <v>26.7</v>
      </c>
      <c r="D195">
        <v>5</v>
      </c>
    </row>
    <row r="196" spans="1:4" x14ac:dyDescent="0.25">
      <c r="A196" s="7">
        <v>41834</v>
      </c>
      <c r="B196">
        <v>13.8</v>
      </c>
      <c r="C196">
        <v>24.7</v>
      </c>
      <c r="D196">
        <v>0</v>
      </c>
    </row>
    <row r="197" spans="1:4" x14ac:dyDescent="0.25">
      <c r="A197" s="7">
        <v>41835</v>
      </c>
      <c r="B197">
        <v>13.4</v>
      </c>
      <c r="C197">
        <v>22</v>
      </c>
      <c r="D197">
        <v>23</v>
      </c>
    </row>
    <row r="198" spans="1:4" x14ac:dyDescent="0.25">
      <c r="A198" s="7">
        <v>41836</v>
      </c>
      <c r="B198">
        <v>10.7</v>
      </c>
      <c r="C198">
        <v>17.899999999999999</v>
      </c>
      <c r="D198">
        <v>1.4</v>
      </c>
    </row>
    <row r="199" spans="1:4" x14ac:dyDescent="0.25">
      <c r="A199" s="7">
        <v>41837</v>
      </c>
      <c r="B199">
        <v>9.4</v>
      </c>
      <c r="C199">
        <v>22.2</v>
      </c>
      <c r="D199">
        <v>0</v>
      </c>
    </row>
    <row r="200" spans="1:4" x14ac:dyDescent="0.25">
      <c r="A200" s="7">
        <v>41838</v>
      </c>
      <c r="B200">
        <v>9.3000000000000007</v>
      </c>
      <c r="C200">
        <v>25.4</v>
      </c>
      <c r="D200">
        <v>0</v>
      </c>
    </row>
    <row r="201" spans="1:4" x14ac:dyDescent="0.25">
      <c r="A201" s="7">
        <v>41839</v>
      </c>
      <c r="B201">
        <v>13.6</v>
      </c>
      <c r="C201">
        <v>21.2</v>
      </c>
      <c r="D201">
        <v>2.4</v>
      </c>
    </row>
    <row r="202" spans="1:4" x14ac:dyDescent="0.25">
      <c r="A202" s="7">
        <v>41840</v>
      </c>
      <c r="B202">
        <v>17.2</v>
      </c>
      <c r="C202">
        <v>24.9</v>
      </c>
      <c r="D202">
        <v>0</v>
      </c>
    </row>
    <row r="203" spans="1:4" x14ac:dyDescent="0.25">
      <c r="A203" s="7">
        <v>41841</v>
      </c>
      <c r="B203">
        <v>16.600000000000001</v>
      </c>
      <c r="C203">
        <v>28.6</v>
      </c>
      <c r="D203">
        <v>0</v>
      </c>
    </row>
    <row r="204" spans="1:4" x14ac:dyDescent="0.25">
      <c r="A204" s="7">
        <v>41842</v>
      </c>
      <c r="B204">
        <v>15.8</v>
      </c>
      <c r="C204">
        <v>29</v>
      </c>
      <c r="D204">
        <v>0</v>
      </c>
    </row>
    <row r="205" spans="1:4" x14ac:dyDescent="0.25">
      <c r="A205" s="7">
        <v>41843</v>
      </c>
      <c r="B205">
        <v>13</v>
      </c>
      <c r="C205">
        <v>23.9</v>
      </c>
      <c r="D205">
        <v>0</v>
      </c>
    </row>
    <row r="206" spans="1:4" x14ac:dyDescent="0.25">
      <c r="A206" s="7">
        <v>41844</v>
      </c>
      <c r="B206">
        <v>10.6</v>
      </c>
      <c r="C206">
        <v>22.8</v>
      </c>
      <c r="D206">
        <v>0</v>
      </c>
    </row>
    <row r="207" spans="1:4" x14ac:dyDescent="0.25">
      <c r="A207" s="7">
        <v>41845</v>
      </c>
      <c r="B207">
        <v>9.5</v>
      </c>
      <c r="C207">
        <v>23.9</v>
      </c>
      <c r="D207">
        <v>0</v>
      </c>
    </row>
    <row r="208" spans="1:4" x14ac:dyDescent="0.25">
      <c r="A208" s="7">
        <v>41846</v>
      </c>
      <c r="B208">
        <v>16.3</v>
      </c>
      <c r="C208">
        <v>24.3</v>
      </c>
      <c r="D208">
        <v>0</v>
      </c>
    </row>
    <row r="209" spans="1:4" x14ac:dyDescent="0.25">
      <c r="A209" s="7">
        <v>41847</v>
      </c>
      <c r="B209">
        <v>16.2</v>
      </c>
      <c r="C209">
        <v>26</v>
      </c>
      <c r="D209">
        <v>14.7</v>
      </c>
    </row>
    <row r="210" spans="1:4" x14ac:dyDescent="0.25">
      <c r="A210" s="7">
        <v>41848</v>
      </c>
      <c r="B210">
        <v>10.9</v>
      </c>
      <c r="C210">
        <v>19</v>
      </c>
      <c r="D210">
        <v>27.6</v>
      </c>
    </row>
    <row r="211" spans="1:4" x14ac:dyDescent="0.25">
      <c r="A211" s="7">
        <v>41849</v>
      </c>
      <c r="B211">
        <v>10.3</v>
      </c>
      <c r="C211">
        <v>19.5</v>
      </c>
      <c r="D211">
        <v>0</v>
      </c>
    </row>
    <row r="212" spans="1:4" x14ac:dyDescent="0.25">
      <c r="A212" s="7">
        <v>41850</v>
      </c>
      <c r="B212">
        <v>11.6</v>
      </c>
      <c r="C212">
        <v>21.7</v>
      </c>
      <c r="D212">
        <v>5.4</v>
      </c>
    </row>
    <row r="213" spans="1:4" x14ac:dyDescent="0.25">
      <c r="A213" s="7">
        <v>41851</v>
      </c>
      <c r="B213">
        <v>10.9</v>
      </c>
      <c r="C213">
        <v>23.7</v>
      </c>
      <c r="D213">
        <v>0</v>
      </c>
    </row>
    <row r="214" spans="1:4" x14ac:dyDescent="0.25">
      <c r="A214" s="7">
        <v>41852</v>
      </c>
      <c r="B214">
        <v>14.1</v>
      </c>
      <c r="C214">
        <v>26.2</v>
      </c>
      <c r="D214">
        <v>8.6</v>
      </c>
    </row>
    <row r="215" spans="1:4" x14ac:dyDescent="0.25">
      <c r="A215" s="7">
        <v>41853</v>
      </c>
      <c r="B215">
        <v>13.4</v>
      </c>
      <c r="C215">
        <v>26.5</v>
      </c>
      <c r="D215">
        <v>59.4</v>
      </c>
    </row>
    <row r="216" spans="1:4" x14ac:dyDescent="0.25">
      <c r="A216" s="7">
        <v>41854</v>
      </c>
      <c r="B216">
        <v>13.9</v>
      </c>
      <c r="C216">
        <v>27.6</v>
      </c>
      <c r="D216">
        <v>0</v>
      </c>
    </row>
    <row r="217" spans="1:4" x14ac:dyDescent="0.25">
      <c r="A217" s="7">
        <v>41855</v>
      </c>
      <c r="B217">
        <v>15.3</v>
      </c>
      <c r="C217">
        <v>27.1</v>
      </c>
      <c r="D217">
        <v>0</v>
      </c>
    </row>
    <row r="218" spans="1:4" x14ac:dyDescent="0.25">
      <c r="A218" s="7">
        <v>41856</v>
      </c>
      <c r="B218">
        <v>15.2</v>
      </c>
      <c r="C218">
        <v>24.7</v>
      </c>
      <c r="D218">
        <v>0.8</v>
      </c>
    </row>
    <row r="219" spans="1:4" x14ac:dyDescent="0.25">
      <c r="A219" s="7">
        <v>41857</v>
      </c>
      <c r="B219">
        <v>12.6</v>
      </c>
      <c r="C219">
        <v>23.7</v>
      </c>
      <c r="D219">
        <v>0</v>
      </c>
    </row>
    <row r="220" spans="1:4" x14ac:dyDescent="0.25">
      <c r="A220" s="7">
        <v>41858</v>
      </c>
      <c r="B220">
        <v>12.3</v>
      </c>
      <c r="C220">
        <v>23.5</v>
      </c>
      <c r="D220">
        <v>0</v>
      </c>
    </row>
    <row r="221" spans="1:4" x14ac:dyDescent="0.25">
      <c r="A221" s="7">
        <v>41859</v>
      </c>
      <c r="B221">
        <v>9.9</v>
      </c>
      <c r="C221">
        <v>25.1</v>
      </c>
      <c r="D221">
        <v>0</v>
      </c>
    </row>
    <row r="222" spans="1:4" x14ac:dyDescent="0.25">
      <c r="A222" s="7">
        <v>41860</v>
      </c>
      <c r="B222">
        <v>11</v>
      </c>
      <c r="C222">
        <v>26.1</v>
      </c>
      <c r="D222">
        <v>0</v>
      </c>
    </row>
    <row r="223" spans="1:4" x14ac:dyDescent="0.25">
      <c r="A223" s="7">
        <v>41861</v>
      </c>
      <c r="B223">
        <v>10.9</v>
      </c>
      <c r="C223">
        <v>26.7</v>
      </c>
      <c r="D223">
        <v>0</v>
      </c>
    </row>
    <row r="224" spans="1:4" x14ac:dyDescent="0.25">
      <c r="A224" s="7">
        <v>41862</v>
      </c>
      <c r="B224">
        <v>14.1</v>
      </c>
      <c r="C224">
        <v>25.7</v>
      </c>
      <c r="D224">
        <v>14.5</v>
      </c>
    </row>
    <row r="225" spans="1:4" x14ac:dyDescent="0.25">
      <c r="A225" s="7">
        <v>41863</v>
      </c>
      <c r="B225">
        <v>16.5</v>
      </c>
      <c r="C225">
        <v>25</v>
      </c>
      <c r="D225">
        <v>4.3</v>
      </c>
    </row>
    <row r="226" spans="1:4" x14ac:dyDescent="0.25">
      <c r="A226" s="7">
        <v>41864</v>
      </c>
      <c r="B226">
        <v>12.3</v>
      </c>
      <c r="C226">
        <v>17.7</v>
      </c>
      <c r="D226">
        <v>0.1</v>
      </c>
    </row>
    <row r="227" spans="1:4" x14ac:dyDescent="0.25">
      <c r="A227" s="7">
        <v>41865</v>
      </c>
      <c r="B227">
        <v>10.8</v>
      </c>
      <c r="C227">
        <v>15.9</v>
      </c>
      <c r="D227">
        <v>0.1</v>
      </c>
    </row>
    <row r="228" spans="1:4" x14ac:dyDescent="0.25">
      <c r="A228" s="7">
        <v>41866</v>
      </c>
      <c r="B228">
        <v>10.3</v>
      </c>
      <c r="C228">
        <v>20.6</v>
      </c>
      <c r="D228">
        <v>0</v>
      </c>
    </row>
    <row r="229" spans="1:4" x14ac:dyDescent="0.25">
      <c r="A229" s="7">
        <v>41867</v>
      </c>
      <c r="B229">
        <v>12.7</v>
      </c>
      <c r="C229">
        <v>18.7</v>
      </c>
      <c r="D229">
        <v>1.8</v>
      </c>
    </row>
    <row r="230" spans="1:4" x14ac:dyDescent="0.25">
      <c r="A230" s="7">
        <v>41868</v>
      </c>
      <c r="B230">
        <v>12.1</v>
      </c>
      <c r="C230">
        <v>22.9</v>
      </c>
      <c r="D230">
        <v>0</v>
      </c>
    </row>
    <row r="231" spans="1:4" x14ac:dyDescent="0.25">
      <c r="A231" s="7">
        <v>41869</v>
      </c>
      <c r="B231">
        <v>10.199999999999999</v>
      </c>
      <c r="C231">
        <v>23.8</v>
      </c>
      <c r="D231">
        <v>0</v>
      </c>
    </row>
    <row r="232" spans="1:4" x14ac:dyDescent="0.25">
      <c r="A232" s="7">
        <v>41870</v>
      </c>
      <c r="B232">
        <v>9</v>
      </c>
      <c r="C232">
        <v>25</v>
      </c>
      <c r="D232">
        <v>0</v>
      </c>
    </row>
    <row r="233" spans="1:4" x14ac:dyDescent="0.25">
      <c r="A233" s="7">
        <v>41871</v>
      </c>
      <c r="B233">
        <v>16.5</v>
      </c>
      <c r="C233">
        <v>24.7</v>
      </c>
      <c r="D233">
        <v>1.5</v>
      </c>
    </row>
    <row r="234" spans="1:4" x14ac:dyDescent="0.25">
      <c r="A234" s="7">
        <v>41872</v>
      </c>
      <c r="B234">
        <v>16.100000000000001</v>
      </c>
      <c r="C234">
        <v>26.4</v>
      </c>
      <c r="D234">
        <v>0.4</v>
      </c>
    </row>
    <row r="235" spans="1:4" x14ac:dyDescent="0.25">
      <c r="A235" s="7">
        <v>41873</v>
      </c>
      <c r="B235">
        <v>15</v>
      </c>
      <c r="C235">
        <v>27.3</v>
      </c>
      <c r="D235">
        <v>0</v>
      </c>
    </row>
    <row r="236" spans="1:4" x14ac:dyDescent="0.25">
      <c r="A236" s="7">
        <v>41874</v>
      </c>
      <c r="B236">
        <v>15.7</v>
      </c>
      <c r="C236">
        <v>23.4</v>
      </c>
      <c r="D236">
        <v>0</v>
      </c>
    </row>
    <row r="237" spans="1:4" x14ac:dyDescent="0.25">
      <c r="A237" s="7">
        <v>41875</v>
      </c>
      <c r="B237">
        <v>16.600000000000001</v>
      </c>
      <c r="C237">
        <v>23.4</v>
      </c>
      <c r="D237">
        <v>0</v>
      </c>
    </row>
    <row r="238" spans="1:4" x14ac:dyDescent="0.25">
      <c r="A238" s="7">
        <v>41876</v>
      </c>
      <c r="B238">
        <v>12.8</v>
      </c>
      <c r="C238">
        <v>27.1</v>
      </c>
      <c r="D238">
        <v>0</v>
      </c>
    </row>
    <row r="239" spans="1:4" x14ac:dyDescent="0.25">
      <c r="A239" s="7">
        <v>41877</v>
      </c>
      <c r="B239">
        <v>17.7</v>
      </c>
      <c r="C239">
        <v>29.8</v>
      </c>
      <c r="D239">
        <v>0</v>
      </c>
    </row>
    <row r="240" spans="1:4" x14ac:dyDescent="0.25">
      <c r="A240" s="7">
        <v>41878</v>
      </c>
      <c r="B240">
        <v>11.5</v>
      </c>
      <c r="C240">
        <v>21.3</v>
      </c>
      <c r="D240">
        <v>0</v>
      </c>
    </row>
    <row r="241" spans="1:4" x14ac:dyDescent="0.25">
      <c r="A241" s="7">
        <v>41879</v>
      </c>
      <c r="B241">
        <v>9.8000000000000007</v>
      </c>
      <c r="C241">
        <v>21.4</v>
      </c>
      <c r="D241">
        <v>0</v>
      </c>
    </row>
    <row r="242" spans="1:4" x14ac:dyDescent="0.25">
      <c r="A242" s="7">
        <v>41880</v>
      </c>
      <c r="B242">
        <v>9.6999999999999993</v>
      </c>
      <c r="C242">
        <v>24</v>
      </c>
      <c r="D242">
        <v>0</v>
      </c>
    </row>
    <row r="243" spans="1:4" x14ac:dyDescent="0.25">
      <c r="A243" s="7">
        <v>41881</v>
      </c>
      <c r="B243">
        <v>16.899999999999999</v>
      </c>
      <c r="C243">
        <v>28.8</v>
      </c>
      <c r="D243">
        <v>0</v>
      </c>
    </row>
    <row r="244" spans="1:4" x14ac:dyDescent="0.25">
      <c r="A244" s="7">
        <v>41882</v>
      </c>
      <c r="B244">
        <v>21.9</v>
      </c>
      <c r="C244">
        <v>27.3</v>
      </c>
      <c r="D244">
        <v>0</v>
      </c>
    </row>
    <row r="245" spans="1:4" x14ac:dyDescent="0.25">
      <c r="A245" s="7">
        <v>41883</v>
      </c>
      <c r="B245">
        <v>17.399999999999999</v>
      </c>
      <c r="C245">
        <v>19.7</v>
      </c>
      <c r="D245">
        <v>5.6</v>
      </c>
    </row>
    <row r="246" spans="1:4" x14ac:dyDescent="0.25">
      <c r="A246" s="7">
        <v>41884</v>
      </c>
      <c r="B246">
        <v>14.7</v>
      </c>
      <c r="C246">
        <v>21.5</v>
      </c>
      <c r="D246">
        <v>15.8</v>
      </c>
    </row>
    <row r="247" spans="1:4" x14ac:dyDescent="0.25">
      <c r="A247" s="7">
        <v>41885</v>
      </c>
      <c r="B247">
        <v>13.6</v>
      </c>
      <c r="C247">
        <v>26.3</v>
      </c>
      <c r="D247">
        <v>0.2</v>
      </c>
    </row>
    <row r="248" spans="1:4" x14ac:dyDescent="0.25">
      <c r="A248" s="7">
        <v>41886</v>
      </c>
      <c r="B248">
        <v>15.1</v>
      </c>
      <c r="C248">
        <v>27.3</v>
      </c>
      <c r="D248">
        <v>0</v>
      </c>
    </row>
    <row r="249" spans="1:4" x14ac:dyDescent="0.25">
      <c r="A249" s="7">
        <v>41887</v>
      </c>
      <c r="B249">
        <v>19</v>
      </c>
      <c r="C249">
        <v>29.1</v>
      </c>
      <c r="D249">
        <v>38.4</v>
      </c>
    </row>
    <row r="250" spans="1:4" x14ac:dyDescent="0.25">
      <c r="A250" s="7">
        <v>41888</v>
      </c>
      <c r="B250">
        <v>11.1</v>
      </c>
      <c r="C250">
        <v>19.7</v>
      </c>
      <c r="D250">
        <v>15.4</v>
      </c>
    </row>
    <row r="251" spans="1:4" x14ac:dyDescent="0.25">
      <c r="A251" s="7">
        <v>41889</v>
      </c>
      <c r="B251">
        <v>9.6999999999999993</v>
      </c>
      <c r="C251">
        <v>22.1</v>
      </c>
      <c r="D251">
        <v>0</v>
      </c>
    </row>
    <row r="252" spans="1:4" x14ac:dyDescent="0.25">
      <c r="A252" s="7">
        <v>41890</v>
      </c>
      <c r="B252">
        <v>8.8000000000000007</v>
      </c>
      <c r="C252">
        <v>23</v>
      </c>
      <c r="D252">
        <v>0</v>
      </c>
    </row>
    <row r="253" spans="1:4" x14ac:dyDescent="0.25">
      <c r="A253" s="7">
        <v>41891</v>
      </c>
      <c r="B253">
        <v>15.7</v>
      </c>
      <c r="C253">
        <v>21.9</v>
      </c>
      <c r="D253">
        <v>0</v>
      </c>
    </row>
    <row r="254" spans="1:4" x14ac:dyDescent="0.25">
      <c r="A254" s="7">
        <v>41892</v>
      </c>
      <c r="B254">
        <v>15</v>
      </c>
      <c r="C254">
        <v>22.3</v>
      </c>
      <c r="D254">
        <v>48.8</v>
      </c>
    </row>
    <row r="255" spans="1:4" x14ac:dyDescent="0.25">
      <c r="A255" s="7">
        <v>41893</v>
      </c>
      <c r="B255">
        <v>9.8000000000000007</v>
      </c>
      <c r="C255">
        <v>22.4</v>
      </c>
      <c r="D255">
        <v>9</v>
      </c>
    </row>
    <row r="256" spans="1:4" x14ac:dyDescent="0.25">
      <c r="A256" s="7">
        <v>41894</v>
      </c>
      <c r="B256">
        <v>8.9</v>
      </c>
      <c r="C256">
        <v>13.4</v>
      </c>
      <c r="D256">
        <v>0.4</v>
      </c>
    </row>
    <row r="257" spans="1:4" x14ac:dyDescent="0.25">
      <c r="A257" s="7">
        <v>41895</v>
      </c>
      <c r="B257">
        <v>6.7</v>
      </c>
      <c r="C257">
        <v>12.9</v>
      </c>
      <c r="D257">
        <v>3.8</v>
      </c>
    </row>
    <row r="258" spans="1:4" x14ac:dyDescent="0.25">
      <c r="A258" s="7">
        <v>41896</v>
      </c>
      <c r="B258">
        <v>3.3</v>
      </c>
      <c r="C258">
        <v>15.3</v>
      </c>
      <c r="D258">
        <v>0.2</v>
      </c>
    </row>
    <row r="259" spans="1:4" x14ac:dyDescent="0.25">
      <c r="A259" s="7">
        <v>41897</v>
      </c>
      <c r="B259">
        <v>7.8</v>
      </c>
      <c r="C259">
        <v>16.600000000000001</v>
      </c>
      <c r="D259">
        <v>1</v>
      </c>
    </row>
    <row r="260" spans="1:4" x14ac:dyDescent="0.25">
      <c r="A260" s="7">
        <v>41898</v>
      </c>
      <c r="B260">
        <v>7.6</v>
      </c>
      <c r="C260">
        <v>17.2</v>
      </c>
      <c r="D260">
        <v>0.2</v>
      </c>
    </row>
    <row r="261" spans="1:4" x14ac:dyDescent="0.25">
      <c r="A261" s="7">
        <v>41899</v>
      </c>
      <c r="B261">
        <v>6.1</v>
      </c>
      <c r="C261">
        <v>19.399999999999999</v>
      </c>
      <c r="D261">
        <v>0</v>
      </c>
    </row>
    <row r="262" spans="1:4" x14ac:dyDescent="0.25">
      <c r="A262" s="7">
        <v>41900</v>
      </c>
      <c r="B262">
        <v>4.7</v>
      </c>
      <c r="C262">
        <v>14.7</v>
      </c>
      <c r="D262">
        <v>0.2</v>
      </c>
    </row>
    <row r="263" spans="1:4" x14ac:dyDescent="0.25">
      <c r="A263" s="7">
        <v>41901</v>
      </c>
      <c r="B263">
        <v>2.6</v>
      </c>
      <c r="C263">
        <v>15.3</v>
      </c>
      <c r="D263">
        <v>0</v>
      </c>
    </row>
    <row r="264" spans="1:4" x14ac:dyDescent="0.25">
      <c r="A264" s="7">
        <v>41902</v>
      </c>
      <c r="B264">
        <v>7.5</v>
      </c>
      <c r="C264">
        <v>23.1</v>
      </c>
      <c r="D264">
        <v>1.4</v>
      </c>
    </row>
    <row r="265" spans="1:4" x14ac:dyDescent="0.25">
      <c r="A265" s="7">
        <v>41903</v>
      </c>
      <c r="B265">
        <v>8.9</v>
      </c>
      <c r="C265">
        <v>21</v>
      </c>
      <c r="D265">
        <v>19.399999999999999</v>
      </c>
    </row>
    <row r="266" spans="1:4" x14ac:dyDescent="0.25">
      <c r="A266" s="7">
        <v>41904</v>
      </c>
      <c r="B266">
        <v>6.9</v>
      </c>
      <c r="C266">
        <v>13.1</v>
      </c>
      <c r="D266">
        <v>0</v>
      </c>
    </row>
    <row r="267" spans="1:4" x14ac:dyDescent="0.25">
      <c r="A267" s="7">
        <v>41905</v>
      </c>
      <c r="B267">
        <v>8.1999999999999993</v>
      </c>
      <c r="C267">
        <v>20.399999999999999</v>
      </c>
      <c r="D267">
        <v>0</v>
      </c>
    </row>
    <row r="268" spans="1:4" x14ac:dyDescent="0.25">
      <c r="A268" s="7">
        <v>41906</v>
      </c>
      <c r="B268">
        <v>6.8</v>
      </c>
      <c r="C268">
        <v>23.1</v>
      </c>
      <c r="D268">
        <v>0</v>
      </c>
    </row>
    <row r="269" spans="1:4" x14ac:dyDescent="0.25">
      <c r="A269" s="7">
        <v>41907</v>
      </c>
      <c r="B269">
        <v>8</v>
      </c>
      <c r="C269">
        <v>22.3</v>
      </c>
      <c r="D269">
        <v>0</v>
      </c>
    </row>
    <row r="270" spans="1:4" x14ac:dyDescent="0.25">
      <c r="A270" s="7">
        <v>41908</v>
      </c>
      <c r="B270">
        <v>7.6</v>
      </c>
      <c r="C270">
        <v>24.6</v>
      </c>
      <c r="D270">
        <v>0</v>
      </c>
    </row>
    <row r="271" spans="1:4" x14ac:dyDescent="0.25">
      <c r="A271" s="7">
        <v>41909</v>
      </c>
      <c r="B271">
        <v>9.1999999999999993</v>
      </c>
      <c r="C271">
        <v>25.9</v>
      </c>
      <c r="D271">
        <v>0</v>
      </c>
    </row>
    <row r="272" spans="1:4" x14ac:dyDescent="0.25">
      <c r="A272" s="7">
        <v>41910</v>
      </c>
      <c r="B272">
        <v>10</v>
      </c>
      <c r="C272">
        <v>25.4</v>
      </c>
      <c r="D272">
        <v>0</v>
      </c>
    </row>
    <row r="273" spans="1:4" x14ac:dyDescent="0.25">
      <c r="A273" s="7">
        <v>41911</v>
      </c>
      <c r="B273">
        <v>10.4</v>
      </c>
      <c r="C273">
        <v>24.2</v>
      </c>
      <c r="D273">
        <v>0</v>
      </c>
    </row>
    <row r="274" spans="1:4" x14ac:dyDescent="0.25">
      <c r="A274" s="7">
        <v>41912</v>
      </c>
      <c r="B274">
        <v>14.5</v>
      </c>
      <c r="C274">
        <v>17.7</v>
      </c>
      <c r="D274">
        <v>0</v>
      </c>
    </row>
    <row r="275" spans="1:4" x14ac:dyDescent="0.25">
      <c r="A275" s="7">
        <v>41913</v>
      </c>
      <c r="B275">
        <v>13.4</v>
      </c>
      <c r="C275">
        <v>16.100000000000001</v>
      </c>
      <c r="D275">
        <v>0.2</v>
      </c>
    </row>
    <row r="276" spans="1:4" x14ac:dyDescent="0.25">
      <c r="A276" s="7">
        <v>41914</v>
      </c>
      <c r="B276">
        <v>14.5</v>
      </c>
      <c r="C276">
        <v>20.9</v>
      </c>
      <c r="D276">
        <v>0</v>
      </c>
    </row>
    <row r="277" spans="1:4" x14ac:dyDescent="0.25">
      <c r="A277" s="7">
        <v>41915</v>
      </c>
      <c r="B277">
        <v>12.4</v>
      </c>
      <c r="C277">
        <v>21.2</v>
      </c>
      <c r="D277">
        <v>15.8</v>
      </c>
    </row>
    <row r="278" spans="1:4" x14ac:dyDescent="0.25">
      <c r="A278" s="7">
        <v>41916</v>
      </c>
      <c r="B278">
        <v>3.4</v>
      </c>
      <c r="C278">
        <v>12.2</v>
      </c>
      <c r="D278">
        <v>6.4</v>
      </c>
    </row>
    <row r="279" spans="1:4" x14ac:dyDescent="0.25">
      <c r="A279" s="7">
        <v>41917</v>
      </c>
      <c r="B279">
        <v>2.9</v>
      </c>
      <c r="C279">
        <v>11.3</v>
      </c>
      <c r="D279">
        <v>0.2</v>
      </c>
    </row>
    <row r="280" spans="1:4" x14ac:dyDescent="0.25">
      <c r="A280" s="7">
        <v>41918</v>
      </c>
      <c r="B280">
        <v>7</v>
      </c>
      <c r="C280">
        <v>16.399999999999999</v>
      </c>
      <c r="D280">
        <v>9.6</v>
      </c>
    </row>
    <row r="281" spans="1:4" x14ac:dyDescent="0.25">
      <c r="A281" s="7">
        <v>41919</v>
      </c>
      <c r="B281">
        <v>8</v>
      </c>
      <c r="C281">
        <v>15.9</v>
      </c>
      <c r="D281">
        <v>0.8</v>
      </c>
    </row>
    <row r="282" spans="1:4" x14ac:dyDescent="0.25">
      <c r="A282" s="7">
        <v>41920</v>
      </c>
      <c r="B282">
        <v>5.6</v>
      </c>
      <c r="C282">
        <v>10.9</v>
      </c>
      <c r="D282">
        <v>0</v>
      </c>
    </row>
    <row r="283" spans="1:4" x14ac:dyDescent="0.25">
      <c r="A283" s="7">
        <v>41921</v>
      </c>
      <c r="B283">
        <v>3.6</v>
      </c>
      <c r="C283">
        <v>12.1</v>
      </c>
      <c r="D283">
        <v>0.2</v>
      </c>
    </row>
    <row r="284" spans="1:4" x14ac:dyDescent="0.25">
      <c r="A284" s="7">
        <v>41922</v>
      </c>
      <c r="B284">
        <v>1.7</v>
      </c>
      <c r="C284">
        <v>11.3</v>
      </c>
      <c r="D284">
        <v>0</v>
      </c>
    </row>
    <row r="285" spans="1:4" x14ac:dyDescent="0.25">
      <c r="A285" s="7">
        <v>41923</v>
      </c>
      <c r="B285">
        <v>0.8</v>
      </c>
      <c r="C285">
        <v>11.9</v>
      </c>
      <c r="D285">
        <v>0</v>
      </c>
    </row>
    <row r="286" spans="1:4" x14ac:dyDescent="0.25">
      <c r="A286" s="7">
        <v>41924</v>
      </c>
      <c r="B286">
        <v>-1.1000000000000001</v>
      </c>
      <c r="C286">
        <v>13</v>
      </c>
      <c r="D286">
        <v>0</v>
      </c>
    </row>
    <row r="287" spans="1:4" x14ac:dyDescent="0.25">
      <c r="A287" s="7">
        <v>41925</v>
      </c>
      <c r="B287">
        <v>5.5</v>
      </c>
      <c r="C287">
        <v>17.2</v>
      </c>
      <c r="D287">
        <v>0</v>
      </c>
    </row>
    <row r="288" spans="1:4" x14ac:dyDescent="0.25">
      <c r="A288" s="7">
        <v>41926</v>
      </c>
      <c r="B288">
        <v>15.3</v>
      </c>
      <c r="C288">
        <v>21.3</v>
      </c>
      <c r="D288">
        <v>5.6</v>
      </c>
    </row>
    <row r="289" spans="1:4" x14ac:dyDescent="0.25">
      <c r="A289" s="7">
        <v>41927</v>
      </c>
      <c r="B289">
        <v>10.3</v>
      </c>
      <c r="C289">
        <v>17</v>
      </c>
      <c r="D289">
        <v>8.4</v>
      </c>
    </row>
    <row r="290" spans="1:4" x14ac:dyDescent="0.25">
      <c r="A290" s="7">
        <v>41928</v>
      </c>
      <c r="B290">
        <v>11.1</v>
      </c>
      <c r="C290">
        <v>17.2</v>
      </c>
      <c r="D290">
        <v>8.4</v>
      </c>
    </row>
    <row r="291" spans="1:4" x14ac:dyDescent="0.25">
      <c r="A291" s="7">
        <v>41929</v>
      </c>
      <c r="B291">
        <v>10.7</v>
      </c>
      <c r="C291">
        <v>14.4</v>
      </c>
      <c r="D291">
        <v>1.2</v>
      </c>
    </row>
    <row r="292" spans="1:4" x14ac:dyDescent="0.25">
      <c r="A292" s="7">
        <v>41930</v>
      </c>
      <c r="B292">
        <v>3.8</v>
      </c>
      <c r="C292">
        <v>10.6</v>
      </c>
      <c r="D292">
        <v>1.2</v>
      </c>
    </row>
    <row r="293" spans="1:4" x14ac:dyDescent="0.25">
      <c r="A293" s="7">
        <v>41931</v>
      </c>
      <c r="B293">
        <v>-0.3</v>
      </c>
      <c r="C293">
        <v>8.9</v>
      </c>
      <c r="D293">
        <v>0</v>
      </c>
    </row>
    <row r="294" spans="1:4" x14ac:dyDescent="0.25">
      <c r="A294" s="7">
        <v>41932</v>
      </c>
      <c r="B294">
        <v>4.5999999999999996</v>
      </c>
      <c r="C294">
        <v>12</v>
      </c>
      <c r="D294">
        <v>2.6</v>
      </c>
    </row>
    <row r="295" spans="1:4" x14ac:dyDescent="0.25">
      <c r="A295" s="7">
        <v>41933</v>
      </c>
      <c r="B295">
        <v>5.2</v>
      </c>
      <c r="C295">
        <v>9.5</v>
      </c>
      <c r="D295">
        <v>8.1999999999999993</v>
      </c>
    </row>
    <row r="296" spans="1:4" x14ac:dyDescent="0.25">
      <c r="A296" s="7">
        <v>41934</v>
      </c>
      <c r="B296">
        <v>2.2000000000000002</v>
      </c>
      <c r="C296">
        <v>13.4</v>
      </c>
      <c r="D296">
        <v>0</v>
      </c>
    </row>
    <row r="297" spans="1:4" x14ac:dyDescent="0.25">
      <c r="A297" s="7">
        <v>41935</v>
      </c>
      <c r="B297">
        <v>1</v>
      </c>
      <c r="C297">
        <v>14.8</v>
      </c>
      <c r="D297">
        <v>0</v>
      </c>
    </row>
    <row r="298" spans="1:4" x14ac:dyDescent="0.25">
      <c r="A298" s="7">
        <v>41936</v>
      </c>
      <c r="B298">
        <v>0.5</v>
      </c>
      <c r="C298">
        <v>15.6</v>
      </c>
      <c r="D298">
        <v>0.2</v>
      </c>
    </row>
    <row r="299" spans="1:4" x14ac:dyDescent="0.25">
      <c r="A299" s="7">
        <v>41937</v>
      </c>
      <c r="B299">
        <v>8.1</v>
      </c>
      <c r="C299">
        <v>15.7</v>
      </c>
      <c r="D299">
        <v>0</v>
      </c>
    </row>
    <row r="300" spans="1:4" x14ac:dyDescent="0.25">
      <c r="A300" s="7">
        <v>41938</v>
      </c>
      <c r="B300">
        <v>0.9</v>
      </c>
      <c r="C300">
        <v>9</v>
      </c>
      <c r="D300">
        <v>0</v>
      </c>
    </row>
    <row r="301" spans="1:4" x14ac:dyDescent="0.25">
      <c r="A301" s="7">
        <v>41939</v>
      </c>
      <c r="B301">
        <v>-0.9</v>
      </c>
      <c r="C301">
        <v>13.4</v>
      </c>
      <c r="D301">
        <v>0.6</v>
      </c>
    </row>
    <row r="302" spans="1:4" x14ac:dyDescent="0.25">
      <c r="A302" s="7">
        <v>41940</v>
      </c>
      <c r="B302">
        <v>8.8000000000000007</v>
      </c>
      <c r="C302">
        <v>18.7</v>
      </c>
      <c r="D302">
        <v>2.4</v>
      </c>
    </row>
    <row r="303" spans="1:4" x14ac:dyDescent="0.25">
      <c r="A303" s="7">
        <v>41941</v>
      </c>
      <c r="B303">
        <v>3.8</v>
      </c>
      <c r="C303">
        <v>10.3</v>
      </c>
      <c r="D303">
        <v>0.4</v>
      </c>
    </row>
    <row r="304" spans="1:4" x14ac:dyDescent="0.25">
      <c r="A304" s="7">
        <v>41942</v>
      </c>
      <c r="B304">
        <v>2.6</v>
      </c>
      <c r="C304">
        <v>7.9</v>
      </c>
      <c r="D304">
        <v>0</v>
      </c>
    </row>
    <row r="305" spans="1:4" x14ac:dyDescent="0.25">
      <c r="A305" s="7">
        <v>41943</v>
      </c>
      <c r="B305">
        <v>0.6</v>
      </c>
      <c r="C305">
        <v>5.8</v>
      </c>
      <c r="D305">
        <v>7.2</v>
      </c>
    </row>
    <row r="306" spans="1:4" x14ac:dyDescent="0.25">
      <c r="A306" s="7">
        <v>41944</v>
      </c>
      <c r="B306">
        <v>-0.4</v>
      </c>
      <c r="C306">
        <v>2.2000000000000002</v>
      </c>
      <c r="D306">
        <v>1.6</v>
      </c>
    </row>
    <row r="307" spans="1:4" x14ac:dyDescent="0.25">
      <c r="A307" s="7">
        <v>41945</v>
      </c>
      <c r="B307">
        <v>-2.7</v>
      </c>
      <c r="C307">
        <v>6.9</v>
      </c>
      <c r="D307">
        <v>0</v>
      </c>
    </row>
    <row r="308" spans="1:4" x14ac:dyDescent="0.25">
      <c r="A308" s="7">
        <v>41946</v>
      </c>
      <c r="B308">
        <v>2.2999999999999998</v>
      </c>
      <c r="C308">
        <v>12.4</v>
      </c>
      <c r="D308">
        <v>0</v>
      </c>
    </row>
    <row r="309" spans="1:4" x14ac:dyDescent="0.25">
      <c r="A309" s="7">
        <v>41947</v>
      </c>
      <c r="B309">
        <v>6.7</v>
      </c>
      <c r="C309">
        <v>11.8</v>
      </c>
      <c r="D309">
        <v>5.4</v>
      </c>
    </row>
    <row r="310" spans="1:4" x14ac:dyDescent="0.25">
      <c r="A310" s="7">
        <v>41948</v>
      </c>
      <c r="B310">
        <v>0.2</v>
      </c>
      <c r="C310">
        <v>8.1</v>
      </c>
      <c r="D310">
        <v>0</v>
      </c>
    </row>
    <row r="311" spans="1:4" x14ac:dyDescent="0.25">
      <c r="A311" s="7">
        <v>41949</v>
      </c>
      <c r="B311">
        <v>-0.2</v>
      </c>
      <c r="C311">
        <v>9.5</v>
      </c>
      <c r="D311">
        <v>2.2000000000000002</v>
      </c>
    </row>
    <row r="312" spans="1:4" x14ac:dyDescent="0.25">
      <c r="A312" s="7">
        <v>41950</v>
      </c>
      <c r="B312">
        <v>-2.2999999999999998</v>
      </c>
      <c r="C312">
        <v>3.5</v>
      </c>
      <c r="D312">
        <v>0.4</v>
      </c>
    </row>
    <row r="313" spans="1:4" x14ac:dyDescent="0.25">
      <c r="A313" s="7">
        <v>41951</v>
      </c>
      <c r="B313">
        <v>-1.1000000000000001</v>
      </c>
      <c r="C313">
        <v>4.8</v>
      </c>
      <c r="D313">
        <v>4.2</v>
      </c>
    </row>
    <row r="314" spans="1:4" x14ac:dyDescent="0.25">
      <c r="A314" s="7">
        <v>41952</v>
      </c>
      <c r="B314">
        <v>-0.6</v>
      </c>
      <c r="C314">
        <v>5.4</v>
      </c>
      <c r="D314">
        <v>0.6</v>
      </c>
    </row>
    <row r="315" spans="1:4" x14ac:dyDescent="0.25">
      <c r="A315" s="7">
        <v>41953</v>
      </c>
      <c r="B315">
        <v>1.8</v>
      </c>
      <c r="C315">
        <v>12.5</v>
      </c>
      <c r="D315">
        <v>0.2</v>
      </c>
    </row>
    <row r="316" spans="1:4" x14ac:dyDescent="0.25">
      <c r="A316" s="7">
        <v>41954</v>
      </c>
      <c r="B316">
        <v>0.4</v>
      </c>
      <c r="C316">
        <v>15.5</v>
      </c>
      <c r="D316">
        <v>0.6</v>
      </c>
    </row>
    <row r="317" spans="1:4" x14ac:dyDescent="0.25">
      <c r="A317" s="7">
        <v>41955</v>
      </c>
      <c r="B317">
        <v>-0.8</v>
      </c>
      <c r="C317">
        <v>5.8</v>
      </c>
      <c r="D317">
        <v>0.2</v>
      </c>
    </row>
    <row r="318" spans="1:4" x14ac:dyDescent="0.25">
      <c r="A318" s="7">
        <v>41956</v>
      </c>
      <c r="B318">
        <v>-5.7</v>
      </c>
      <c r="C318">
        <v>-0.8</v>
      </c>
      <c r="D318">
        <v>0.8</v>
      </c>
    </row>
    <row r="319" spans="1:4" x14ac:dyDescent="0.25">
      <c r="A319" s="7">
        <v>41957</v>
      </c>
      <c r="B319">
        <v>-5.7</v>
      </c>
      <c r="C319">
        <v>-1.1000000000000001</v>
      </c>
      <c r="D319">
        <v>1.4</v>
      </c>
    </row>
    <row r="320" spans="1:4" x14ac:dyDescent="0.25">
      <c r="A320" s="7">
        <v>41958</v>
      </c>
      <c r="B320">
        <v>-5.6</v>
      </c>
      <c r="C320">
        <v>-0.7</v>
      </c>
      <c r="D320">
        <v>0.2</v>
      </c>
    </row>
    <row r="321" spans="1:4" x14ac:dyDescent="0.25">
      <c r="A321" s="7">
        <v>41959</v>
      </c>
      <c r="B321">
        <v>-4</v>
      </c>
      <c r="C321">
        <v>-0.1</v>
      </c>
      <c r="D321">
        <v>0</v>
      </c>
    </row>
    <row r="322" spans="1:4" x14ac:dyDescent="0.25">
      <c r="A322" s="7">
        <v>41960</v>
      </c>
      <c r="B322">
        <v>-8.3000000000000007</v>
      </c>
      <c r="C322">
        <v>-0.7</v>
      </c>
      <c r="D322">
        <v>5.4</v>
      </c>
    </row>
    <row r="323" spans="1:4" x14ac:dyDescent="0.25">
      <c r="A323" s="7">
        <v>41961</v>
      </c>
      <c r="B323">
        <v>-11</v>
      </c>
      <c r="C323">
        <v>-7.7</v>
      </c>
      <c r="D323">
        <v>4.8</v>
      </c>
    </row>
    <row r="324" spans="1:4" x14ac:dyDescent="0.25">
      <c r="A324" s="7">
        <v>41962</v>
      </c>
      <c r="B324">
        <v>-12.3</v>
      </c>
      <c r="C324">
        <v>-3.1</v>
      </c>
      <c r="D324">
        <v>2.8</v>
      </c>
    </row>
    <row r="325" spans="1:4" x14ac:dyDescent="0.25">
      <c r="A325" s="7">
        <v>41963</v>
      </c>
      <c r="B325">
        <v>-9.5</v>
      </c>
      <c r="C325">
        <v>-4.7</v>
      </c>
      <c r="D325">
        <v>8</v>
      </c>
    </row>
    <row r="326" spans="1:4" x14ac:dyDescent="0.25">
      <c r="A326" s="7">
        <v>41964</v>
      </c>
      <c r="B326">
        <v>-15.5</v>
      </c>
      <c r="C326">
        <v>-4.5999999999999996</v>
      </c>
      <c r="D326">
        <v>0.6</v>
      </c>
    </row>
    <row r="327" spans="1:4" x14ac:dyDescent="0.25">
      <c r="A327" s="7">
        <v>41965</v>
      </c>
      <c r="B327">
        <v>-7.6</v>
      </c>
      <c r="C327">
        <v>5.4</v>
      </c>
      <c r="D327">
        <v>9.8000000000000007</v>
      </c>
    </row>
    <row r="328" spans="1:4" x14ac:dyDescent="0.25">
      <c r="A328" s="7">
        <v>41966</v>
      </c>
      <c r="B328">
        <v>4.5999999999999996</v>
      </c>
      <c r="C328">
        <v>8.1</v>
      </c>
      <c r="D328">
        <v>0.8</v>
      </c>
    </row>
    <row r="329" spans="1:4" x14ac:dyDescent="0.25">
      <c r="A329" s="7">
        <v>41967</v>
      </c>
      <c r="B329">
        <v>2.2999999999999998</v>
      </c>
      <c r="C329">
        <v>13</v>
      </c>
      <c r="D329">
        <v>38</v>
      </c>
    </row>
    <row r="330" spans="1:4" x14ac:dyDescent="0.25">
      <c r="A330" s="7">
        <v>41968</v>
      </c>
      <c r="B330">
        <v>-0.7</v>
      </c>
      <c r="C330">
        <v>2.2000000000000002</v>
      </c>
      <c r="D330">
        <v>0</v>
      </c>
    </row>
    <row r="331" spans="1:4" x14ac:dyDescent="0.25">
      <c r="A331" s="7">
        <v>41969</v>
      </c>
      <c r="B331">
        <v>-1</v>
      </c>
      <c r="C331">
        <v>-0.2</v>
      </c>
      <c r="D331">
        <v>0</v>
      </c>
    </row>
    <row r="332" spans="1:4" x14ac:dyDescent="0.25">
      <c r="A332" s="7">
        <v>41970</v>
      </c>
      <c r="B332">
        <v>-5.9</v>
      </c>
      <c r="C332">
        <v>0.2</v>
      </c>
      <c r="D332">
        <v>0.2</v>
      </c>
    </row>
    <row r="333" spans="1:4" x14ac:dyDescent="0.25">
      <c r="A333" s="7">
        <v>41971</v>
      </c>
      <c r="B333">
        <v>-8.1</v>
      </c>
      <c r="C333">
        <v>-5.0999999999999996</v>
      </c>
      <c r="D333">
        <v>0</v>
      </c>
    </row>
    <row r="334" spans="1:4" x14ac:dyDescent="0.25">
      <c r="A334" s="7">
        <v>41972</v>
      </c>
      <c r="B334">
        <v>-6.6</v>
      </c>
      <c r="C334">
        <v>7</v>
      </c>
      <c r="D334">
        <v>0.8</v>
      </c>
    </row>
    <row r="335" spans="1:4" x14ac:dyDescent="0.25">
      <c r="A335" s="7">
        <v>41973</v>
      </c>
      <c r="B335">
        <v>1.6</v>
      </c>
      <c r="C335">
        <v>12.6</v>
      </c>
      <c r="D335">
        <v>1.6</v>
      </c>
    </row>
    <row r="336" spans="1:4" x14ac:dyDescent="0.25">
      <c r="A336" s="7">
        <v>41974</v>
      </c>
      <c r="B336">
        <v>-8.4</v>
      </c>
      <c r="C336">
        <v>1.5</v>
      </c>
      <c r="D336">
        <v>0</v>
      </c>
    </row>
    <row r="337" spans="1:4" x14ac:dyDescent="0.25">
      <c r="A337" s="7">
        <v>41975</v>
      </c>
      <c r="B337">
        <v>-10.1</v>
      </c>
      <c r="C337">
        <v>-1.5</v>
      </c>
      <c r="D337">
        <v>0</v>
      </c>
    </row>
    <row r="338" spans="1:4" x14ac:dyDescent="0.25">
      <c r="A338" s="7">
        <v>41976</v>
      </c>
      <c r="B338">
        <v>-3.1</v>
      </c>
      <c r="C338">
        <v>-0.1</v>
      </c>
      <c r="D338">
        <v>1</v>
      </c>
    </row>
    <row r="339" spans="1:4" x14ac:dyDescent="0.25">
      <c r="A339" s="7">
        <v>41977</v>
      </c>
      <c r="B339">
        <v>-8.6</v>
      </c>
      <c r="C339">
        <v>-1.8</v>
      </c>
      <c r="D339">
        <v>0.6</v>
      </c>
    </row>
    <row r="340" spans="1:4" x14ac:dyDescent="0.25">
      <c r="A340" s="7">
        <v>41978</v>
      </c>
      <c r="B340">
        <v>-4.9000000000000004</v>
      </c>
      <c r="C340">
        <v>1.9</v>
      </c>
      <c r="D340">
        <v>0</v>
      </c>
    </row>
    <row r="341" spans="1:4" x14ac:dyDescent="0.25">
      <c r="A341" s="7">
        <v>41979</v>
      </c>
      <c r="B341">
        <v>-3.5</v>
      </c>
      <c r="C341">
        <v>3.3</v>
      </c>
      <c r="D341">
        <v>0</v>
      </c>
    </row>
    <row r="342" spans="1:4" x14ac:dyDescent="0.25">
      <c r="A342" s="7">
        <v>41980</v>
      </c>
      <c r="B342">
        <v>-7</v>
      </c>
      <c r="C342">
        <v>-1.3</v>
      </c>
      <c r="D342">
        <v>0</v>
      </c>
    </row>
    <row r="343" spans="1:4" x14ac:dyDescent="0.25">
      <c r="A343" s="7">
        <v>41981</v>
      </c>
      <c r="B343">
        <v>-4.4000000000000004</v>
      </c>
      <c r="C343">
        <v>1.9</v>
      </c>
      <c r="D343">
        <v>0</v>
      </c>
    </row>
    <row r="344" spans="1:4" x14ac:dyDescent="0.25">
      <c r="A344" s="7">
        <v>41982</v>
      </c>
      <c r="B344">
        <v>0.3</v>
      </c>
      <c r="C344">
        <v>3</v>
      </c>
      <c r="D344">
        <v>0.2</v>
      </c>
    </row>
    <row r="345" spans="1:4" x14ac:dyDescent="0.25">
      <c r="A345" s="7">
        <v>41983</v>
      </c>
      <c r="B345">
        <v>-5.4</v>
      </c>
      <c r="C345">
        <v>-0.1</v>
      </c>
      <c r="D345">
        <v>0</v>
      </c>
    </row>
    <row r="346" spans="1:4" x14ac:dyDescent="0.25">
      <c r="A346" s="7">
        <v>41984</v>
      </c>
      <c r="B346">
        <v>-4</v>
      </c>
      <c r="C346">
        <v>0.3</v>
      </c>
      <c r="D346">
        <v>0</v>
      </c>
    </row>
    <row r="347" spans="1:4" x14ac:dyDescent="0.25">
      <c r="A347" s="7">
        <v>41985</v>
      </c>
      <c r="B347">
        <v>-4.0999999999999996</v>
      </c>
      <c r="C347">
        <v>3</v>
      </c>
      <c r="D347">
        <v>0</v>
      </c>
    </row>
    <row r="348" spans="1:4" x14ac:dyDescent="0.25">
      <c r="A348" s="7">
        <v>41986</v>
      </c>
      <c r="B348">
        <v>-1.2</v>
      </c>
      <c r="C348">
        <v>2.6</v>
      </c>
      <c r="D348">
        <v>0.4</v>
      </c>
    </row>
    <row r="349" spans="1:4" x14ac:dyDescent="0.25">
      <c r="A349" s="7">
        <v>41987</v>
      </c>
      <c r="B349">
        <v>1.5</v>
      </c>
      <c r="C349">
        <v>3.1</v>
      </c>
      <c r="D349">
        <v>0.6</v>
      </c>
    </row>
    <row r="350" spans="1:4" x14ac:dyDescent="0.25">
      <c r="A350" s="7">
        <v>41988</v>
      </c>
      <c r="B350">
        <v>1.6</v>
      </c>
      <c r="C350">
        <v>4.2</v>
      </c>
      <c r="D350">
        <v>0</v>
      </c>
    </row>
    <row r="351" spans="1:4" x14ac:dyDescent="0.25">
      <c r="A351" s="7">
        <v>41989</v>
      </c>
      <c r="B351">
        <v>1.1000000000000001</v>
      </c>
      <c r="C351">
        <v>4.5</v>
      </c>
      <c r="D351">
        <v>5.8</v>
      </c>
    </row>
    <row r="352" spans="1:4" x14ac:dyDescent="0.25">
      <c r="A352" s="7">
        <v>41990</v>
      </c>
      <c r="B352">
        <v>-2.4</v>
      </c>
      <c r="C352">
        <v>4.8</v>
      </c>
      <c r="D352">
        <v>0.8</v>
      </c>
    </row>
    <row r="353" spans="1:4" x14ac:dyDescent="0.25">
      <c r="A353" s="7">
        <v>41991</v>
      </c>
      <c r="B353">
        <v>-5.7</v>
      </c>
      <c r="C353">
        <v>-1.7</v>
      </c>
      <c r="D353">
        <v>0</v>
      </c>
    </row>
    <row r="354" spans="1:4" x14ac:dyDescent="0.25">
      <c r="A354" s="7">
        <v>41992</v>
      </c>
      <c r="B354">
        <v>-6.6</v>
      </c>
      <c r="C354">
        <v>-3.8</v>
      </c>
      <c r="D354">
        <v>0</v>
      </c>
    </row>
    <row r="355" spans="1:4" x14ac:dyDescent="0.25">
      <c r="A355" s="7">
        <v>41993</v>
      </c>
      <c r="B355">
        <v>-9.6</v>
      </c>
      <c r="C355">
        <v>-1.1000000000000001</v>
      </c>
      <c r="D355">
        <v>1.6</v>
      </c>
    </row>
    <row r="356" spans="1:4" x14ac:dyDescent="0.25">
      <c r="A356" s="7">
        <v>41994</v>
      </c>
      <c r="B356">
        <v>-7</v>
      </c>
      <c r="C356">
        <v>-1.3</v>
      </c>
      <c r="D356">
        <v>0</v>
      </c>
    </row>
    <row r="357" spans="1:4" x14ac:dyDescent="0.25">
      <c r="A357" s="7">
        <v>41995</v>
      </c>
      <c r="B357">
        <v>-6.7</v>
      </c>
      <c r="C357">
        <v>0.2</v>
      </c>
      <c r="D357">
        <v>0</v>
      </c>
    </row>
    <row r="358" spans="1:4" x14ac:dyDescent="0.25">
      <c r="A358" s="7">
        <v>41996</v>
      </c>
      <c r="B358">
        <v>-0.8</v>
      </c>
      <c r="C358">
        <v>4.4000000000000004</v>
      </c>
      <c r="D358">
        <v>1.6</v>
      </c>
    </row>
    <row r="359" spans="1:4" x14ac:dyDescent="0.25">
      <c r="A359" s="7">
        <v>41997</v>
      </c>
      <c r="B359">
        <v>3.5</v>
      </c>
      <c r="C359">
        <v>9.8000000000000007</v>
      </c>
      <c r="D359">
        <v>16.2</v>
      </c>
    </row>
    <row r="360" spans="1:4" x14ac:dyDescent="0.25">
      <c r="A360" s="7">
        <v>41998</v>
      </c>
      <c r="B360">
        <v>1.3</v>
      </c>
      <c r="C360">
        <v>3.7</v>
      </c>
      <c r="D360">
        <v>2.4</v>
      </c>
    </row>
    <row r="361" spans="1:4" x14ac:dyDescent="0.25">
      <c r="A361" s="7">
        <v>41999</v>
      </c>
      <c r="B361">
        <v>-0.5</v>
      </c>
      <c r="C361">
        <v>5.3</v>
      </c>
      <c r="D361">
        <v>0</v>
      </c>
    </row>
    <row r="362" spans="1:4" x14ac:dyDescent="0.25">
      <c r="A362" s="7">
        <v>42000</v>
      </c>
      <c r="B362">
        <v>2.2999999999999998</v>
      </c>
      <c r="C362">
        <v>8</v>
      </c>
      <c r="D362">
        <v>1.6</v>
      </c>
    </row>
    <row r="363" spans="1:4" x14ac:dyDescent="0.25">
      <c r="A363" s="7">
        <v>42001</v>
      </c>
      <c r="B363">
        <v>-1.4</v>
      </c>
      <c r="C363">
        <v>3.2</v>
      </c>
      <c r="D363">
        <v>0</v>
      </c>
    </row>
    <row r="364" spans="1:4" x14ac:dyDescent="0.25">
      <c r="A364" s="7">
        <v>42002</v>
      </c>
      <c r="B364">
        <v>-5.5</v>
      </c>
      <c r="C364">
        <v>-0.9</v>
      </c>
      <c r="D364">
        <v>0</v>
      </c>
    </row>
    <row r="365" spans="1:4" x14ac:dyDescent="0.25">
      <c r="A365" s="7">
        <v>42003</v>
      </c>
      <c r="B365">
        <v>-8.1999999999999993</v>
      </c>
      <c r="C365">
        <v>-5.3</v>
      </c>
      <c r="D365">
        <v>0</v>
      </c>
    </row>
    <row r="366" spans="1:4" x14ac:dyDescent="0.25">
      <c r="A366" s="7">
        <v>42004</v>
      </c>
      <c r="B366">
        <v>-10.3</v>
      </c>
      <c r="C366">
        <v>-8</v>
      </c>
      <c r="D366">
        <v>0.5</v>
      </c>
    </row>
  </sheetData>
  <pageMargins left="0.7" right="0.7" top="0.75" bottom="0.75" header="0.3" footer="0.3"/>
  <pageSetup orientation="portrait" r:id="rId1"/>
</worksheet>
</file>

<file path=docMetadata/LabelInfo.xml><?xml version="1.0" encoding="utf-8"?>
<clbl:labelList xmlns:clbl="http://schemas.microsoft.com/office/2020/mipLabelMetadata">
  <clbl:label id="{dbb2fb32-6bf6-4cfa-aa81-277df51bcc6a}" enabled="1" method="Privileged" siteId="{723a5a87-f39a-4a22-9247-3fc240c01396}" contentBits="0" removed="0"/>
</clbl:labelLis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6</vt:i4>
      </vt:variant>
      <vt:variant>
        <vt:lpstr>Named Ranges</vt:lpstr>
      </vt:variant>
      <vt:variant>
        <vt:i4>1</vt:i4>
      </vt:variant>
    </vt:vector>
  </HeadingPairs>
  <TitlesOfParts>
    <vt:vector size="7" baseType="lpstr">
      <vt:lpstr>Sheet1</vt:lpstr>
      <vt:lpstr>Sheet2</vt:lpstr>
      <vt:lpstr>Sheet3</vt:lpstr>
      <vt:lpstr>Sheet4</vt:lpstr>
      <vt:lpstr>SheetExtra</vt:lpstr>
      <vt:lpstr>WeatherData</vt:lpstr>
      <vt:lpstr>numvals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Dave Tompkins</dc:creator>
  <cp:lastModifiedBy>Dave Tompkins</cp:lastModifiedBy>
  <dcterms:created xsi:type="dcterms:W3CDTF">2025-07-17T18:35:32Z</dcterms:created>
  <dcterms:modified xsi:type="dcterms:W3CDTF">2025-10-02T15:08:07Z</dcterms:modified>
</cp:coreProperties>
</file>